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5" windowWidth="25440" windowHeight="11820" activeTab="0"/>
  </bookViews>
  <sheets>
    <sheet name="slepý rozpočet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<sst xmlns="http://schemas.openxmlformats.org/spreadsheetml/2006/main" count="61" uniqueCount="45">
  <si>
    <t>jedn.</t>
  </si>
  <si>
    <t>počet jedn.</t>
  </si>
  <si>
    <t>cena celkem</t>
  </si>
  <si>
    <t>1. Vrtné a technické práce</t>
  </si>
  <si>
    <t>kpl</t>
  </si>
  <si>
    <t>m</t>
  </si>
  <si>
    <t>hod</t>
  </si>
  <si>
    <t>ks</t>
  </si>
  <si>
    <t>Odstranění kontaminovaného vrtného jádra</t>
  </si>
  <si>
    <t>Zajištění kontejneru, doprava</t>
  </si>
  <si>
    <t>Vrtné práce celkem</t>
  </si>
  <si>
    <t>2. Vzorkovací práce</t>
  </si>
  <si>
    <t>vzorek</t>
  </si>
  <si>
    <t>Doprava vzorků do laboratoře</t>
  </si>
  <si>
    <t>Vzorkovací práce celkem</t>
  </si>
  <si>
    <t>3. Laboratorní práce</t>
  </si>
  <si>
    <t>Laboratorní práce celkem</t>
  </si>
  <si>
    <t>4. Geologické práce</t>
  </si>
  <si>
    <t>Geodetické zaměření vrtů + doprava</t>
  </si>
  <si>
    <t>Geologické práce celkem</t>
  </si>
  <si>
    <t>5. Vyhodnocovací práce</t>
  </si>
  <si>
    <t>Vyhodnocení průzkumu a zpracování záv. zprávy</t>
  </si>
  <si>
    <t>Vyhodnocovací práce celkem</t>
  </si>
  <si>
    <t>CELKOVÁ CENA BEZ DPH</t>
  </si>
  <si>
    <t>DPH 21%</t>
  </si>
  <si>
    <t>CELKOVÁ CENA VČETNĚ DPH</t>
  </si>
  <si>
    <t>Odběr vzorků zemin z vrtů</t>
  </si>
  <si>
    <t>Vytyčení podzemních inženýrských sítí</t>
  </si>
  <si>
    <t>Vzorkování podzemní vody dynamicky z vrtů</t>
  </si>
  <si>
    <t>Specifikace prací</t>
  </si>
  <si>
    <t>Sled, řízení a koordinace</t>
  </si>
  <si>
    <t>Grafické zpracování</t>
  </si>
  <si>
    <t>Tisk</t>
  </si>
  <si>
    <t>Doprava pásové vrtné soupravy na podvalníku</t>
  </si>
  <si>
    <t>Vrty (pásová vrt. soupr.): vystrojené pozorovací včetně vrtání v betonu a zpevněných plochách s pojezdové zhlaví 12 vrtů hl.7m</t>
  </si>
  <si>
    <t>Homogenizace a stanovení sušiny ve vzorcích zemin</t>
  </si>
  <si>
    <t>Analýzy zemin v sušině: NEL</t>
  </si>
  <si>
    <t>Analýzy zemin v sušině: C10-C40</t>
  </si>
  <si>
    <t>Analýzy podzemní vody: NEL</t>
  </si>
  <si>
    <t>Analýzy podzemní vody: C10-C40</t>
  </si>
  <si>
    <t>Kvalitativní analýza podz. vody: organ. látky, chromatogram + komentář</t>
  </si>
  <si>
    <t xml:space="preserve">Geologická terénní dokumentace </t>
  </si>
  <si>
    <t>Rozpočet sanačního doprůzkumu SEZ v prostoru  Drobné kolejivo v areálu TŽ, a.s.</t>
  </si>
  <si>
    <t>cena /jedn.</t>
  </si>
  <si>
    <t>Záznam do SEKM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</si>
</sst>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/>
      <protection/>
    </xf>
  </cellStyleXfs>
  <cellXfs count="82">
    <xf numFmtId="0" fontId="0" fillId="0" borderId="0" xfId="0"/>
    <xf numFmtId="44" fontId="3" fillId="0" borderId="1" xfId="21" applyFont="1" applyFill="1" applyBorder="1" applyProtection="1">
      <protection locked="0"/>
    </xf>
    <xf numFmtId="44" fontId="3" fillId="0" borderId="2" xfId="21" applyFont="1" applyFill="1" applyBorder="1" applyProtection="1">
      <protection locked="0"/>
    </xf>
    <xf numFmtId="44" fontId="3" fillId="0" borderId="3" xfId="21" applyFont="1" applyFill="1" applyBorder="1" applyProtection="1">
      <protection locked="0"/>
    </xf>
    <xf numFmtId="44" fontId="3" fillId="0" borderId="4" xfId="21" applyFont="1" applyFill="1" applyBorder="1" applyProtection="1">
      <protection locked="0"/>
    </xf>
    <xf numFmtId="44" fontId="3" fillId="0" borderId="5" xfId="21" applyFont="1" applyFill="1" applyBorder="1" applyProtection="1">
      <protection locked="0"/>
    </xf>
    <xf numFmtId="0" fontId="10" fillId="0" borderId="0" xfId="22" applyFont="1" applyFill="1" applyProtection="1">
      <alignment/>
      <protection/>
    </xf>
    <xf numFmtId="0" fontId="3" fillId="0" borderId="0" xfId="22" applyFont="1" applyProtection="1">
      <alignment/>
      <protection/>
    </xf>
    <xf numFmtId="0" fontId="3" fillId="0" borderId="0" xfId="22" applyFont="1" applyAlignment="1" applyProtection="1">
      <alignment horizontal="right"/>
      <protection/>
    </xf>
    <xf numFmtId="0" fontId="5" fillId="0" borderId="0" xfId="22" applyFont="1" applyAlignment="1" applyProtection="1">
      <alignment horizontal="right"/>
      <protection/>
    </xf>
    <xf numFmtId="0" fontId="0" fillId="0" borderId="0" xfId="0" applyProtection="1">
      <protection/>
    </xf>
    <xf numFmtId="0" fontId="3" fillId="0" borderId="0" xfId="22" applyProtection="1">
      <alignment/>
      <protection/>
    </xf>
    <xf numFmtId="0" fontId="3" fillId="0" borderId="0" xfId="22" applyAlignment="1" applyProtection="1">
      <alignment horizontal="right"/>
      <protection/>
    </xf>
    <xf numFmtId="0" fontId="5" fillId="0" borderId="6" xfId="22" applyFont="1" applyFill="1" applyBorder="1" applyProtection="1">
      <alignment/>
      <protection/>
    </xf>
    <xf numFmtId="0" fontId="7" fillId="0" borderId="7" xfId="22" applyFont="1" applyFill="1" applyBorder="1" applyAlignment="1" applyProtection="1">
      <alignment horizontal="center"/>
      <protection/>
    </xf>
    <xf numFmtId="0" fontId="7" fillId="0" borderId="7" xfId="22" applyFont="1" applyFill="1" applyBorder="1" applyAlignment="1" applyProtection="1">
      <alignment horizontal="center" wrapText="1"/>
      <protection/>
    </xf>
    <xf numFmtId="44" fontId="7" fillId="0" borderId="7" xfId="20" applyFont="1" applyFill="1" applyBorder="1" applyAlignment="1" applyProtection="1">
      <alignment horizontal="right" wrapText="1"/>
      <protection/>
    </xf>
    <xf numFmtId="164" fontId="7" fillId="0" borderId="8" xfId="20" applyNumberFormat="1" applyFont="1" applyFill="1" applyBorder="1" applyAlignment="1" applyProtection="1">
      <alignment horizontal="right" wrapText="1"/>
      <protection/>
    </xf>
    <xf numFmtId="0" fontId="5" fillId="0" borderId="9" xfId="22" applyFont="1" applyFill="1" applyBorder="1" applyAlignment="1" applyProtection="1" quotePrefix="1">
      <alignment horizontal="left"/>
      <protection/>
    </xf>
    <xf numFmtId="0" fontId="3" fillId="0" borderId="10" xfId="22" applyFont="1" applyFill="1" applyBorder="1" applyAlignment="1" applyProtection="1">
      <alignment horizontal="center"/>
      <protection/>
    </xf>
    <xf numFmtId="44" fontId="3" fillId="0" borderId="10" xfId="20" applyFont="1" applyFill="1" applyBorder="1" applyProtection="1">
      <protection/>
    </xf>
    <xf numFmtId="164" fontId="3" fillId="0" borderId="11" xfId="20" applyNumberFormat="1" applyFont="1" applyFill="1" applyBorder="1" applyProtection="1">
      <protection/>
    </xf>
    <xf numFmtId="0" fontId="3" fillId="0" borderId="12" xfId="22" applyFont="1" applyFill="1" applyBorder="1" applyAlignment="1" applyProtection="1">
      <alignment horizontal="left"/>
      <protection/>
    </xf>
    <xf numFmtId="0" fontId="3" fillId="0" borderId="1" xfId="22" applyFill="1" applyBorder="1" applyAlignment="1" applyProtection="1">
      <alignment horizontal="center"/>
      <protection/>
    </xf>
    <xf numFmtId="44" fontId="3" fillId="0" borderId="13" xfId="21" applyFont="1" applyFill="1" applyBorder="1" applyProtection="1">
      <protection/>
    </xf>
    <xf numFmtId="0" fontId="3" fillId="0" borderId="14" xfId="22" applyFont="1" applyFill="1" applyBorder="1" applyAlignment="1" applyProtection="1">
      <alignment wrapText="1"/>
      <protection/>
    </xf>
    <xf numFmtId="0" fontId="3" fillId="0" borderId="2" xfId="22" applyFill="1" applyBorder="1" applyAlignment="1" applyProtection="1">
      <alignment horizontal="center"/>
      <protection/>
    </xf>
    <xf numFmtId="44" fontId="3" fillId="0" borderId="15" xfId="21" applyFont="1" applyFill="1" applyBorder="1" applyProtection="1">
      <protection/>
    </xf>
    <xf numFmtId="0" fontId="3" fillId="0" borderId="14" xfId="22" applyFont="1" applyFill="1" applyBorder="1" applyAlignment="1" applyProtection="1" quotePrefix="1">
      <alignment horizontal="left"/>
      <protection/>
    </xf>
    <xf numFmtId="0" fontId="3" fillId="0" borderId="14" xfId="22" applyFont="1" applyFill="1" applyBorder="1" applyProtection="1">
      <alignment/>
      <protection/>
    </xf>
    <xf numFmtId="0" fontId="3" fillId="0" borderId="16" xfId="22" applyFont="1" applyFill="1" applyBorder="1" applyProtection="1">
      <alignment/>
      <protection/>
    </xf>
    <xf numFmtId="0" fontId="3" fillId="0" borderId="3" xfId="22" applyFill="1" applyBorder="1" applyAlignment="1" applyProtection="1">
      <alignment horizontal="center"/>
      <protection/>
    </xf>
    <xf numFmtId="44" fontId="3" fillId="0" borderId="17" xfId="21" applyFont="1" applyFill="1" applyBorder="1" applyProtection="1">
      <protection/>
    </xf>
    <xf numFmtId="0" fontId="5" fillId="0" borderId="18" xfId="22" applyFont="1" applyFill="1" applyBorder="1" applyAlignment="1" applyProtection="1" quotePrefix="1">
      <alignment horizontal="left"/>
      <protection/>
    </xf>
    <xf numFmtId="0" fontId="5" fillId="0" borderId="19" xfId="22" applyFont="1" applyFill="1" applyBorder="1" applyAlignment="1" applyProtection="1">
      <alignment horizontal="center"/>
      <protection/>
    </xf>
    <xf numFmtId="44" fontId="5" fillId="0" borderId="19" xfId="21" applyFont="1" applyFill="1" applyBorder="1" applyProtection="1">
      <protection/>
    </xf>
    <xf numFmtId="44" fontId="4" fillId="0" borderId="20" xfId="21" applyFont="1" applyFill="1" applyBorder="1" applyProtection="1">
      <protection/>
    </xf>
    <xf numFmtId="0" fontId="5" fillId="0" borderId="21" xfId="22" applyFont="1" applyFill="1" applyBorder="1" applyAlignment="1" applyProtection="1">
      <alignment horizontal="left"/>
      <protection/>
    </xf>
    <xf numFmtId="0" fontId="3" fillId="0" borderId="22" xfId="22" applyFont="1" applyFill="1" applyBorder="1" applyAlignment="1" applyProtection="1">
      <alignment horizontal="center"/>
      <protection/>
    </xf>
    <xf numFmtId="0" fontId="3" fillId="0" borderId="22" xfId="22" applyFont="1" applyFill="1" applyBorder="1" applyProtection="1">
      <alignment/>
      <protection/>
    </xf>
    <xf numFmtId="44" fontId="3" fillId="0" borderId="22" xfId="21" applyFont="1" applyFill="1" applyBorder="1" applyProtection="1">
      <protection/>
    </xf>
    <xf numFmtId="44" fontId="3" fillId="0" borderId="23" xfId="21" applyFont="1" applyFill="1" applyBorder="1" applyProtection="1">
      <protection/>
    </xf>
    <xf numFmtId="0" fontId="3" fillId="0" borderId="12" xfId="22" applyFill="1" applyBorder="1" applyProtection="1">
      <alignment/>
      <protection/>
    </xf>
    <xf numFmtId="0" fontId="3" fillId="0" borderId="14" xfId="22" applyFill="1" applyBorder="1" applyProtection="1">
      <alignment/>
      <protection/>
    </xf>
    <xf numFmtId="0" fontId="3" fillId="0" borderId="24" xfId="22" applyFill="1" applyBorder="1" applyProtection="1">
      <alignment/>
      <protection/>
    </xf>
    <xf numFmtId="0" fontId="3" fillId="0" borderId="4" xfId="22" applyFill="1" applyBorder="1" applyAlignment="1" applyProtection="1">
      <alignment horizontal="center"/>
      <protection/>
    </xf>
    <xf numFmtId="0" fontId="5" fillId="0" borderId="21" xfId="22" applyFont="1" applyFill="1" applyBorder="1" applyAlignment="1" applyProtection="1" quotePrefix="1">
      <alignment horizontal="left"/>
      <protection/>
    </xf>
    <xf numFmtId="0" fontId="3" fillId="0" borderId="22" xfId="22" applyFill="1" applyBorder="1" applyProtection="1">
      <alignment/>
      <protection/>
    </xf>
    <xf numFmtId="0" fontId="3" fillId="0" borderId="22" xfId="22" applyFill="1" applyBorder="1" applyAlignment="1" applyProtection="1">
      <alignment horizontal="center"/>
      <protection/>
    </xf>
    <xf numFmtId="44" fontId="4" fillId="0" borderId="23" xfId="21" applyFont="1" applyFill="1" applyBorder="1" applyProtection="1">
      <protection/>
    </xf>
    <xf numFmtId="0" fontId="5" fillId="0" borderId="9" xfId="22" applyFont="1" applyFill="1" applyBorder="1" applyAlignment="1" applyProtection="1">
      <alignment horizontal="left"/>
      <protection/>
    </xf>
    <xf numFmtId="0" fontId="3" fillId="0" borderId="10" xfId="22" applyFont="1" applyFill="1" applyBorder="1" applyProtection="1">
      <alignment/>
      <protection/>
    </xf>
    <xf numFmtId="44" fontId="3" fillId="0" borderId="10" xfId="21" applyFont="1" applyFill="1" applyBorder="1" applyProtection="1">
      <protection/>
    </xf>
    <xf numFmtId="44" fontId="3" fillId="0" borderId="11" xfId="21" applyFont="1" applyFill="1" applyBorder="1" applyProtection="1">
      <protection/>
    </xf>
    <xf numFmtId="0" fontId="3" fillId="0" borderId="12" xfId="22" applyFont="1" applyFill="1" applyBorder="1" applyProtection="1">
      <alignment/>
      <protection/>
    </xf>
    <xf numFmtId="0" fontId="3" fillId="0" borderId="25" xfId="22" applyFont="1" applyFill="1" applyBorder="1" applyProtection="1">
      <alignment/>
      <protection/>
    </xf>
    <xf numFmtId="0" fontId="3" fillId="0" borderId="5" xfId="22" applyFill="1" applyBorder="1" applyAlignment="1" applyProtection="1">
      <alignment horizontal="center"/>
      <protection/>
    </xf>
    <xf numFmtId="0" fontId="3" fillId="0" borderId="5" xfId="22" applyFont="1" applyFill="1" applyBorder="1" applyAlignment="1" applyProtection="1">
      <alignment horizontal="center"/>
      <protection/>
    </xf>
    <xf numFmtId="44" fontId="3" fillId="0" borderId="26" xfId="21" applyFont="1" applyFill="1" applyBorder="1" applyProtection="1">
      <protection/>
    </xf>
    <xf numFmtId="0" fontId="3" fillId="0" borderId="14" xfId="22" applyFont="1" applyFill="1" applyBorder="1" applyProtection="1">
      <alignment/>
      <protection/>
    </xf>
    <xf numFmtId="0" fontId="3" fillId="0" borderId="2" xfId="22" applyFont="1" applyFill="1" applyBorder="1" applyAlignment="1" applyProtection="1">
      <alignment horizontal="center"/>
      <protection/>
    </xf>
    <xf numFmtId="44" fontId="3" fillId="0" borderId="27" xfId="21" applyFont="1" applyFill="1" applyBorder="1" applyProtection="1">
      <protection/>
    </xf>
    <xf numFmtId="0" fontId="3" fillId="0" borderId="16" xfId="22" applyFont="1" applyFill="1" applyBorder="1" applyProtection="1">
      <alignment/>
      <protection/>
    </xf>
    <xf numFmtId="0" fontId="3" fillId="0" borderId="3" xfId="22" applyFont="1" applyFill="1" applyBorder="1" applyAlignment="1" applyProtection="1">
      <alignment horizontal="center"/>
      <protection/>
    </xf>
    <xf numFmtId="0" fontId="4" fillId="0" borderId="18" xfId="22" applyFont="1" applyFill="1" applyBorder="1" applyProtection="1">
      <alignment/>
      <protection/>
    </xf>
    <xf numFmtId="0" fontId="8" fillId="0" borderId="19" xfId="22" applyFont="1" applyFill="1" applyBorder="1" applyAlignment="1" applyProtection="1">
      <alignment horizontal="center"/>
      <protection/>
    </xf>
    <xf numFmtId="44" fontId="8" fillId="0" borderId="19" xfId="21" applyFont="1" applyFill="1" applyBorder="1" applyProtection="1">
      <protection/>
    </xf>
    <xf numFmtId="0" fontId="3" fillId="0" borderId="16" xfId="22" applyFill="1" applyBorder="1" applyAlignment="1" applyProtection="1" quotePrefix="1">
      <alignment horizontal="left"/>
      <protection/>
    </xf>
    <xf numFmtId="1" fontId="3" fillId="0" borderId="3" xfId="22" applyNumberFormat="1" applyFill="1" applyBorder="1" applyAlignment="1" applyProtection="1">
      <alignment horizontal="center"/>
      <protection/>
    </xf>
    <xf numFmtId="0" fontId="5" fillId="0" borderId="18" xfId="22" applyFont="1" applyFill="1" applyBorder="1" applyProtection="1">
      <alignment/>
      <protection/>
    </xf>
    <xf numFmtId="0" fontId="5" fillId="0" borderId="19" xfId="22" applyFont="1" applyFill="1" applyBorder="1" applyProtection="1">
      <alignment/>
      <protection/>
    </xf>
    <xf numFmtId="0" fontId="5" fillId="0" borderId="9" xfId="22" applyFont="1" applyFill="1" applyBorder="1" applyAlignment="1" applyProtection="1">
      <alignment/>
      <protection/>
    </xf>
    <xf numFmtId="0" fontId="3" fillId="0" borderId="10" xfId="22" applyFont="1" applyFill="1" applyBorder="1" applyAlignment="1" applyProtection="1">
      <alignment/>
      <protection/>
    </xf>
    <xf numFmtId="44" fontId="3" fillId="0" borderId="10" xfId="21" applyFont="1" applyFill="1" applyBorder="1" applyAlignment="1" applyProtection="1">
      <alignment/>
      <protection/>
    </xf>
    <xf numFmtId="44" fontId="3" fillId="0" borderId="11" xfId="21" applyFont="1" applyFill="1" applyBorder="1" applyAlignment="1" applyProtection="1">
      <alignment/>
      <protection/>
    </xf>
    <xf numFmtId="1" fontId="3" fillId="0" borderId="1" xfId="22" applyNumberFormat="1" applyFill="1" applyBorder="1" applyAlignment="1" applyProtection="1">
      <alignment horizontal="center"/>
      <protection/>
    </xf>
    <xf numFmtId="0" fontId="3" fillId="0" borderId="16" xfId="22" applyFill="1" applyBorder="1" applyProtection="1">
      <alignment/>
      <protection/>
    </xf>
    <xf numFmtId="0" fontId="6" fillId="0" borderId="21" xfId="22" applyFont="1" applyFill="1" applyBorder="1" applyAlignment="1" applyProtection="1" quotePrefix="1">
      <alignment horizontal="left"/>
      <protection/>
    </xf>
    <xf numFmtId="0" fontId="9" fillId="0" borderId="22" xfId="22" applyFont="1" applyFill="1" applyBorder="1" applyAlignment="1" applyProtection="1">
      <alignment horizontal="center"/>
      <protection/>
    </xf>
    <xf numFmtId="0" fontId="9" fillId="0" borderId="22" xfId="22" applyFont="1" applyFill="1" applyBorder="1" applyProtection="1">
      <alignment/>
      <protection/>
    </xf>
    <xf numFmtId="44" fontId="9" fillId="0" borderId="22" xfId="21" applyFont="1" applyFill="1" applyBorder="1" applyProtection="1">
      <protection/>
    </xf>
    <xf numFmtId="0" fontId="6" fillId="0" borderId="19" xfId="22" applyFont="1" applyBorder="1" applyAlignment="1" applyProtection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měny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3">
      <selection activeCell="D5" sqref="D5"/>
    </sheetView>
  </sheetViews>
  <sheetFormatPr defaultColWidth="9.140625" defaultRowHeight="15"/>
  <cols>
    <col min="1" max="1" width="60.8515625" style="10" customWidth="1"/>
    <col min="2" max="2" width="9.140625" style="10" customWidth="1"/>
    <col min="3" max="3" width="5.421875" style="10" customWidth="1"/>
    <col min="4" max="4" width="13.8515625" style="10" customWidth="1"/>
    <col min="5" max="5" width="27.8515625" style="10" customWidth="1"/>
    <col min="6" max="16384" width="9.140625" style="10" customWidth="1"/>
  </cols>
  <sheetData>
    <row r="1" spans="1:5" ht="18">
      <c r="A1" s="6" t="s">
        <v>42</v>
      </c>
      <c r="B1" s="7"/>
      <c r="C1" s="7"/>
      <c r="D1" s="8"/>
      <c r="E1" s="9"/>
    </row>
    <row r="2" spans="1:5" ht="16.5" thickBot="1">
      <c r="A2" s="81"/>
      <c r="B2" s="81"/>
      <c r="C2" s="11"/>
      <c r="D2" s="12"/>
      <c r="E2" s="11"/>
    </row>
    <row r="3" spans="1:5" ht="25.5" thickBot="1">
      <c r="A3" s="13" t="s">
        <v>29</v>
      </c>
      <c r="B3" s="14" t="s">
        <v>0</v>
      </c>
      <c r="C3" s="15" t="s">
        <v>1</v>
      </c>
      <c r="D3" s="16" t="s">
        <v>43</v>
      </c>
      <c r="E3" s="17" t="s">
        <v>2</v>
      </c>
    </row>
    <row r="4" spans="1:5" ht="15.75" thickBot="1">
      <c r="A4" s="18" t="s">
        <v>3</v>
      </c>
      <c r="B4" s="19"/>
      <c r="C4" s="19"/>
      <c r="D4" s="20"/>
      <c r="E4" s="21"/>
    </row>
    <row r="5" spans="1:5" ht="15">
      <c r="A5" s="22" t="s">
        <v>27</v>
      </c>
      <c r="B5" s="23" t="s">
        <v>6</v>
      </c>
      <c r="C5" s="23">
        <v>8</v>
      </c>
      <c r="D5" s="1"/>
      <c r="E5" s="24">
        <f>C5*D5</f>
        <v>0</v>
      </c>
    </row>
    <row r="6" spans="1:5" ht="28.5" customHeight="1">
      <c r="A6" s="25" t="s">
        <v>34</v>
      </c>
      <c r="B6" s="26" t="s">
        <v>5</v>
      </c>
      <c r="C6" s="26">
        <v>84</v>
      </c>
      <c r="D6" s="2"/>
      <c r="E6" s="27">
        <f>C6*D6</f>
        <v>0</v>
      </c>
    </row>
    <row r="7" spans="1:5" ht="15">
      <c r="A7" s="28" t="s">
        <v>33</v>
      </c>
      <c r="B7" s="26" t="s">
        <v>4</v>
      </c>
      <c r="C7" s="26">
        <v>1</v>
      </c>
      <c r="D7" s="2"/>
      <c r="E7" s="27">
        <f>C7*D7</f>
        <v>0</v>
      </c>
    </row>
    <row r="8" spans="1:5" ht="15">
      <c r="A8" s="29" t="s">
        <v>8</v>
      </c>
      <c r="B8" s="26" t="s">
        <v>4</v>
      </c>
      <c r="C8" s="26">
        <v>1</v>
      </c>
      <c r="D8" s="2"/>
      <c r="E8" s="27">
        <f>C8*D8</f>
        <v>0</v>
      </c>
    </row>
    <row r="9" spans="1:5" ht="15.75" thickBot="1">
      <c r="A9" s="30" t="s">
        <v>9</v>
      </c>
      <c r="B9" s="31" t="s">
        <v>4</v>
      </c>
      <c r="C9" s="31">
        <v>1</v>
      </c>
      <c r="D9" s="3"/>
      <c r="E9" s="32">
        <f>C9*D9</f>
        <v>0</v>
      </c>
    </row>
    <row r="10" spans="1:5" ht="15.75" thickBot="1">
      <c r="A10" s="33" t="s">
        <v>10</v>
      </c>
      <c r="B10" s="34"/>
      <c r="C10" s="34"/>
      <c r="D10" s="35"/>
      <c r="E10" s="36">
        <f>SUM(E5:E9)</f>
        <v>0</v>
      </c>
    </row>
    <row r="11" spans="1:5" ht="15.75" thickBot="1">
      <c r="A11" s="37" t="s">
        <v>11</v>
      </c>
      <c r="B11" s="38"/>
      <c r="C11" s="39"/>
      <c r="D11" s="40"/>
      <c r="E11" s="41"/>
    </row>
    <row r="12" spans="1:5" ht="15">
      <c r="A12" s="42" t="s">
        <v>26</v>
      </c>
      <c r="B12" s="23" t="s">
        <v>12</v>
      </c>
      <c r="C12" s="23">
        <v>12</v>
      </c>
      <c r="D12" s="1"/>
      <c r="E12" s="27">
        <f>C12*D12</f>
        <v>0</v>
      </c>
    </row>
    <row r="13" spans="1:5" ht="15">
      <c r="A13" s="43" t="s">
        <v>28</v>
      </c>
      <c r="B13" s="26" t="s">
        <v>12</v>
      </c>
      <c r="C13" s="26">
        <v>12</v>
      </c>
      <c r="D13" s="2"/>
      <c r="E13" s="27">
        <f>C13*D13</f>
        <v>0</v>
      </c>
    </row>
    <row r="14" spans="1:5" ht="15.75" thickBot="1">
      <c r="A14" s="44" t="s">
        <v>13</v>
      </c>
      <c r="B14" s="45" t="s">
        <v>4</v>
      </c>
      <c r="C14" s="45">
        <v>1</v>
      </c>
      <c r="D14" s="4"/>
      <c r="E14" s="27">
        <f>C14*D14</f>
        <v>0</v>
      </c>
    </row>
    <row r="15" spans="1:5" ht="15.75" thickBot="1">
      <c r="A15" s="46" t="s">
        <v>14</v>
      </c>
      <c r="B15" s="47"/>
      <c r="C15" s="48"/>
      <c r="D15" s="40"/>
      <c r="E15" s="49">
        <f>SUM(E12:E14)</f>
        <v>0</v>
      </c>
    </row>
    <row r="16" spans="1:5" ht="15.75" thickBot="1">
      <c r="A16" s="50" t="s">
        <v>15</v>
      </c>
      <c r="B16" s="19"/>
      <c r="C16" s="51"/>
      <c r="D16" s="52"/>
      <c r="E16" s="53"/>
    </row>
    <row r="17" spans="1:5" ht="15">
      <c r="A17" s="54" t="s">
        <v>35</v>
      </c>
      <c r="B17" s="23" t="s">
        <v>12</v>
      </c>
      <c r="C17" s="23">
        <v>12</v>
      </c>
      <c r="D17" s="1"/>
      <c r="E17" s="24">
        <f aca="true" t="shared" si="0" ref="E17:E22">D17*C17</f>
        <v>0</v>
      </c>
    </row>
    <row r="18" spans="1:5" ht="15">
      <c r="A18" s="55" t="s">
        <v>36</v>
      </c>
      <c r="B18" s="56" t="s">
        <v>12</v>
      </c>
      <c r="C18" s="57">
        <v>12</v>
      </c>
      <c r="D18" s="5"/>
      <c r="E18" s="58">
        <f t="shared" si="0"/>
        <v>0</v>
      </c>
    </row>
    <row r="19" spans="1:5" ht="15">
      <c r="A19" s="59" t="s">
        <v>37</v>
      </c>
      <c r="B19" s="26" t="s">
        <v>12</v>
      </c>
      <c r="C19" s="60">
        <v>6</v>
      </c>
      <c r="D19" s="2"/>
      <c r="E19" s="27">
        <f t="shared" si="0"/>
        <v>0</v>
      </c>
    </row>
    <row r="20" spans="1:5" ht="15">
      <c r="A20" s="59" t="s">
        <v>38</v>
      </c>
      <c r="B20" s="26" t="s">
        <v>12</v>
      </c>
      <c r="C20" s="60">
        <v>12</v>
      </c>
      <c r="D20" s="2"/>
      <c r="E20" s="27">
        <f t="shared" si="0"/>
        <v>0</v>
      </c>
    </row>
    <row r="21" spans="1:5" ht="15">
      <c r="A21" s="59" t="s">
        <v>39</v>
      </c>
      <c r="B21" s="26" t="s">
        <v>12</v>
      </c>
      <c r="C21" s="60">
        <v>6</v>
      </c>
      <c r="D21" s="4"/>
      <c r="E21" s="61">
        <f t="shared" si="0"/>
        <v>0</v>
      </c>
    </row>
    <row r="22" spans="1:5" ht="15.75" thickBot="1">
      <c r="A22" s="62" t="s">
        <v>40</v>
      </c>
      <c r="B22" s="31" t="s">
        <v>12</v>
      </c>
      <c r="C22" s="63">
        <v>3</v>
      </c>
      <c r="D22" s="3"/>
      <c r="E22" s="32">
        <f t="shared" si="0"/>
        <v>0</v>
      </c>
    </row>
    <row r="23" spans="1:5" ht="15.75" thickBot="1">
      <c r="A23" s="64" t="s">
        <v>16</v>
      </c>
      <c r="B23" s="65"/>
      <c r="C23" s="65"/>
      <c r="D23" s="66"/>
      <c r="E23" s="36">
        <f>SUM(E17:E22)</f>
        <v>0</v>
      </c>
    </row>
    <row r="24" spans="1:5" ht="15.75" thickBot="1">
      <c r="A24" s="37" t="s">
        <v>17</v>
      </c>
      <c r="B24" s="38"/>
      <c r="C24" s="39"/>
      <c r="D24" s="40"/>
      <c r="E24" s="41"/>
    </row>
    <row r="25" spans="1:5" ht="15">
      <c r="A25" s="42" t="s">
        <v>41</v>
      </c>
      <c r="B25" s="23" t="s">
        <v>6</v>
      </c>
      <c r="C25" s="23">
        <v>40</v>
      </c>
      <c r="D25" s="1"/>
      <c r="E25" s="27">
        <f>C25*D25</f>
        <v>0</v>
      </c>
    </row>
    <row r="26" spans="1:5" ht="15">
      <c r="A26" s="43" t="s">
        <v>18</v>
      </c>
      <c r="B26" s="26" t="s">
        <v>7</v>
      </c>
      <c r="C26" s="26">
        <v>12</v>
      </c>
      <c r="D26" s="2"/>
      <c r="E26" s="27">
        <f>C26*D26</f>
        <v>0</v>
      </c>
    </row>
    <row r="27" spans="1:5" ht="15.75" thickBot="1">
      <c r="A27" s="67" t="s">
        <v>30</v>
      </c>
      <c r="B27" s="31" t="s">
        <v>6</v>
      </c>
      <c r="C27" s="68">
        <v>48</v>
      </c>
      <c r="D27" s="3"/>
      <c r="E27" s="27">
        <f>C27*D27</f>
        <v>0</v>
      </c>
    </row>
    <row r="28" spans="1:5" ht="15.75" thickBot="1">
      <c r="A28" s="69" t="s">
        <v>19</v>
      </c>
      <c r="B28" s="34"/>
      <c r="C28" s="70"/>
      <c r="D28" s="35"/>
      <c r="E28" s="49">
        <f>SUM(E25:E27)</f>
        <v>0</v>
      </c>
    </row>
    <row r="29" spans="1:5" ht="15.75" thickBot="1">
      <c r="A29" s="71" t="s">
        <v>20</v>
      </c>
      <c r="B29" s="72"/>
      <c r="C29" s="72"/>
      <c r="D29" s="73"/>
      <c r="E29" s="74"/>
    </row>
    <row r="30" spans="1:5" ht="15">
      <c r="A30" s="42" t="s">
        <v>21</v>
      </c>
      <c r="B30" s="23" t="s">
        <v>6</v>
      </c>
      <c r="C30" s="75">
        <v>48</v>
      </c>
      <c r="D30" s="1"/>
      <c r="E30" s="24">
        <f>C30*D30</f>
        <v>0</v>
      </c>
    </row>
    <row r="31" spans="1:5" ht="15">
      <c r="A31" s="43" t="s">
        <v>31</v>
      </c>
      <c r="B31" s="26" t="s">
        <v>6</v>
      </c>
      <c r="C31" s="26">
        <v>32</v>
      </c>
      <c r="D31" s="2"/>
      <c r="E31" s="27">
        <f>C31*D31</f>
        <v>0</v>
      </c>
    </row>
    <row r="32" spans="1:5" ht="15">
      <c r="A32" s="43" t="s">
        <v>32</v>
      </c>
      <c r="B32" s="26" t="s">
        <v>4</v>
      </c>
      <c r="C32" s="26">
        <v>1</v>
      </c>
      <c r="D32" s="2"/>
      <c r="E32" s="27">
        <f>C32*D32</f>
        <v>0</v>
      </c>
    </row>
    <row r="33" spans="1:5" ht="15.75" thickBot="1">
      <c r="A33" s="76" t="s">
        <v>44</v>
      </c>
      <c r="B33" s="31" t="s">
        <v>4</v>
      </c>
      <c r="C33" s="68">
        <v>1</v>
      </c>
      <c r="D33" s="3"/>
      <c r="E33" s="32">
        <f>C33*D33</f>
        <v>0</v>
      </c>
    </row>
    <row r="34" spans="1:5" ht="15.75" thickBot="1">
      <c r="A34" s="33" t="s">
        <v>22</v>
      </c>
      <c r="B34" s="34"/>
      <c r="C34" s="70"/>
      <c r="D34" s="35"/>
      <c r="E34" s="36">
        <f>SUM(E30:E33)</f>
        <v>0</v>
      </c>
    </row>
    <row r="35" spans="1:5" ht="16.5" thickBot="1">
      <c r="A35" s="77" t="s">
        <v>23</v>
      </c>
      <c r="B35" s="78"/>
      <c r="C35" s="79"/>
      <c r="D35" s="80"/>
      <c r="E35" s="49">
        <f>E10+E15+E23+E28+E34</f>
        <v>0</v>
      </c>
    </row>
    <row r="36" spans="1:5" ht="16.5" thickBot="1">
      <c r="A36" s="77" t="s">
        <v>24</v>
      </c>
      <c r="B36" s="78"/>
      <c r="C36" s="79"/>
      <c r="D36" s="80"/>
      <c r="E36" s="49">
        <f>E35*0.21</f>
        <v>0</v>
      </c>
    </row>
    <row r="37" spans="1:5" ht="16.5" thickBot="1">
      <c r="A37" s="77" t="s">
        <v>25</v>
      </c>
      <c r="B37" s="78"/>
      <c r="C37" s="79"/>
      <c r="D37" s="80"/>
      <c r="E37" s="49">
        <f>E35+E36</f>
        <v>0</v>
      </c>
    </row>
  </sheetData>
  <sheetProtection sheet="1" objects="1" scenarios="1" selectLockedCells="1"/>
  <protectedRanges>
    <protectedRange sqref="D25:D27 D5:D9 D12:D14 D18:D22 D30:D33" name="Oblast1"/>
  </protectedRanges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AQD-envitest,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Smekal</dc:creator>
  <cp:keywords/>
  <dc:description/>
  <cp:lastModifiedBy>12683</cp:lastModifiedBy>
  <cp:lastPrinted>2016-04-18T11:05:28Z</cp:lastPrinted>
  <dcterms:created xsi:type="dcterms:W3CDTF">2016-04-05T07:44:07Z</dcterms:created>
  <dcterms:modified xsi:type="dcterms:W3CDTF">2016-05-31T04:34:39Z</dcterms:modified>
  <cp:category/>
  <cp:version/>
  <cp:contentType/>
  <cp:contentStatus/>
</cp:coreProperties>
</file>