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18195" windowHeight="1176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<sst xmlns="http://schemas.openxmlformats.org/spreadsheetml/2006/main" count="625" uniqueCount="279">
  <si>
    <t>p.č.</t>
  </si>
  <si>
    <t>třídník prací</t>
  </si>
  <si>
    <t>název položky</t>
  </si>
  <si>
    <t>MJ</t>
  </si>
  <si>
    <t>množství</t>
  </si>
  <si>
    <t>cena / MJ</t>
  </si>
  <si>
    <t>celkem (Kč)</t>
  </si>
  <si>
    <t>90715000-2</t>
  </si>
  <si>
    <t>Rekognoskace lokality</t>
  </si>
  <si>
    <t>hod</t>
  </si>
  <si>
    <t>Rešerše podkladů</t>
  </si>
  <si>
    <t>Projednání záměru, správní úkony, získání povolení</t>
  </si>
  <si>
    <t>90733700-1</t>
  </si>
  <si>
    <t>Odběry vzorků kontaminovaných stavebních materiálů, směsné vzorky, homogenizace, kvartace</t>
  </si>
  <si>
    <t>ks</t>
  </si>
  <si>
    <t>71900000-7</t>
  </si>
  <si>
    <t>Odběr vzorků podz.v. - statický (stávající vrty)</t>
  </si>
  <si>
    <t>Analýza podz.v. - statické odběry  - ClU, ZCHR, Cr, Cr+6, Ni</t>
  </si>
  <si>
    <t>Odběr vzorku podz.v. - dynamický (stávající vrty) vč. FCH měř.</t>
  </si>
  <si>
    <t>Analýza podz.v. - dynamické odběry -  ClU, ZCHR, Cr, Cr+6, Ni</t>
  </si>
  <si>
    <t>Čistění stávajících vrtů - mechanické, tlakové</t>
  </si>
  <si>
    <t>Zaměření hladiny podzemní vody - stávající vrty</t>
  </si>
  <si>
    <t>Odběr pochvrchové vody ve 3 profilech - Vltava</t>
  </si>
  <si>
    <t>Analýza povrch.vody ClU, Cr, Cr+6, Ni, Cl-, Mn</t>
  </si>
  <si>
    <t>Úklid interieru galvanovny TKO (ruční)</t>
  </si>
  <si>
    <t>90522200-4</t>
  </si>
  <si>
    <t>Skládkování odpadu charakteru TKO a OO z úklidu</t>
  </si>
  <si>
    <t>t</t>
  </si>
  <si>
    <t>90522100-3</t>
  </si>
  <si>
    <t xml:space="preserve">Přeprava TKO na skládku </t>
  </si>
  <si>
    <t>km</t>
  </si>
  <si>
    <t>60140000-1</t>
  </si>
  <si>
    <t>Doprava vzorků a osob</t>
  </si>
  <si>
    <t>Sled a řízení prací</t>
  </si>
  <si>
    <t>Přípravné práce stavebního charakteru - demolice, odmaštovna, galvanovna</t>
  </si>
  <si>
    <t>Odkopávky a prokopávky</t>
  </si>
  <si>
    <t>132201401R00</t>
  </si>
  <si>
    <t xml:space="preserve">Hloubený výkop pod základy v hor.3    </t>
  </si>
  <si>
    <t>m3</t>
  </si>
  <si>
    <t>162201201R00</t>
  </si>
  <si>
    <t xml:space="preserve">Vodorovné přemíst. výkopku nošením hor.1-4, do 10m </t>
  </si>
  <si>
    <t>162201209R00</t>
  </si>
  <si>
    <t xml:space="preserve">Příplatek za dalších 10 m nošení výkopku z hor.1-4 </t>
  </si>
  <si>
    <t>162301102R00</t>
  </si>
  <si>
    <t xml:space="preserve">Vodorovné přemístění výkopku z hor.1-4 do 1000 m       </t>
  </si>
  <si>
    <t>162701109R00</t>
  </si>
  <si>
    <t xml:space="preserve">Příplatek k vod. přemístění hor.1-4 za další 1 km </t>
  </si>
  <si>
    <t>171201201R00</t>
  </si>
  <si>
    <t xml:space="preserve">Uložení sypaniny na skládku </t>
  </si>
  <si>
    <t>199000002R00</t>
  </si>
  <si>
    <t xml:space="preserve">Poplatek za skládku horniny 1- 4 </t>
  </si>
  <si>
    <t>Podlahy a podlahové konstrukce</t>
  </si>
  <si>
    <t>631581000X01</t>
  </si>
  <si>
    <t>Násyp recyklovaným materiálem recyklát z vybourané suti - zásyp kanálů (nebo dovezeným)</t>
  </si>
  <si>
    <t>631581000X02</t>
  </si>
  <si>
    <t>Násyp recyklovaným materiálem recyklát z vybourané suti - nájezdová rampa  (nebo dovezeným)</t>
  </si>
  <si>
    <t>Bourání konstrukcí</t>
  </si>
  <si>
    <t>767631800R00</t>
  </si>
  <si>
    <t xml:space="preserve">Demontáž oken pro beztmelé zasklení,vč.zasklení </t>
  </si>
  <si>
    <t>m2</t>
  </si>
  <si>
    <t>962031133R00</t>
  </si>
  <si>
    <t xml:space="preserve">Bourání příček cihelných tl. 15 cm </t>
  </si>
  <si>
    <t>962032231R00</t>
  </si>
  <si>
    <t xml:space="preserve">Bourání zdiva z cihel pálených na MVC </t>
  </si>
  <si>
    <t>962052211R00</t>
  </si>
  <si>
    <t xml:space="preserve">Bourání zdiva železobetonového nadzákladového </t>
  </si>
  <si>
    <t>963051113R00</t>
  </si>
  <si>
    <t xml:space="preserve">Bourání ŽB stropů deskových tl. nad 8 cm </t>
  </si>
  <si>
    <t>965042241RT6</t>
  </si>
  <si>
    <t>Bourání mazanin betonových tl. nad 10 cm, nad 4 m2 sbíječka  tl. mazaniny nad 20 cm</t>
  </si>
  <si>
    <t>968071112R00</t>
  </si>
  <si>
    <t xml:space="preserve">Vyvěšení, zavěšení kovových křídel oken pl. 1,5 m2 </t>
  </si>
  <si>
    <t>kus</t>
  </si>
  <si>
    <t>968071136R00</t>
  </si>
  <si>
    <t xml:space="preserve">Vyvěšení, zavěšení kovových křídel vrat do 4 m2 </t>
  </si>
  <si>
    <t>968072247R00</t>
  </si>
  <si>
    <t xml:space="preserve">Vybourání kovových rámů oken jednod. nad 4 m2 </t>
  </si>
  <si>
    <t>968072456R00</t>
  </si>
  <si>
    <t xml:space="preserve">Vybourání kovových dveřních zárubní pl. nad 2 m2 </t>
  </si>
  <si>
    <t>978013191R00</t>
  </si>
  <si>
    <t xml:space="preserve">Otlučení omítek vnitřních stěn v rozsahu do 100 % </t>
  </si>
  <si>
    <t>978015291R00</t>
  </si>
  <si>
    <t xml:space="preserve">Otlučení omítek vnějších MVC v složit.1-4 do 100 % </t>
  </si>
  <si>
    <t>969 99-9991</t>
  </si>
  <si>
    <t xml:space="preserve">Demontáž elektrorozvodů </t>
  </si>
  <si>
    <t>kpl</t>
  </si>
  <si>
    <t>969 99-9992</t>
  </si>
  <si>
    <t xml:space="preserve">Demontáž VZT zařízení a rozvodů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</si>
  <si>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</si>
  <si>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</si>
  <si>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</si>
  <si>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</si>
  <si>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</si>
  <si>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</si>
  <si>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</si>
  <si>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km </t>
  </si>
  <si>
    <t>979990001R00</t>
  </si>
  <si>
    <t>Bourání kontaminovaných konstrukcí</t>
  </si>
  <si>
    <t>965081813RT3</t>
  </si>
  <si>
    <t>Bourání dlaždic teracových tl. nad 1 cm, nad 1 m2 ručně kamenná dlažba</t>
  </si>
  <si>
    <t>976027231R00</t>
  </si>
  <si>
    <t xml:space="preserve">Vybourání kamenných.krycích desek tl. do 10 cm </t>
  </si>
  <si>
    <t>978021191R00</t>
  </si>
  <si>
    <t xml:space="preserve">Otlučení cementových omítek vnitřních stěn do 100% </t>
  </si>
  <si>
    <t>978059231R00</t>
  </si>
  <si>
    <t xml:space="preserve">Odsekání obkladů stěn z uměl.kamene nad 2 m2 </t>
  </si>
  <si>
    <t>979990003T00</t>
  </si>
  <si>
    <t>Staveništní přesun hmot</t>
  </si>
  <si>
    <t>998981123R00</t>
  </si>
  <si>
    <t xml:space="preserve">Přesun hmot demolice postup. rozebíráním v. do 21m </t>
  </si>
  <si>
    <t>Kovové konstrukce</t>
  </si>
  <si>
    <t>Pažnice ocelové   400x1100 mm  (4 ks)</t>
  </si>
  <si>
    <t>m</t>
  </si>
  <si>
    <t>Podchod pod areálovou vozovkou pro potrubí a kabely</t>
  </si>
  <si>
    <t>Chránička ocelová   219x6,3 mm</t>
  </si>
  <si>
    <t>Šachetní skruž TBS-Q 1000/1000/90</t>
  </si>
  <si>
    <t>Zákrytová deska TBN-Q 1180/50/O</t>
  </si>
  <si>
    <t>Víko s betonovou výplní</t>
  </si>
  <si>
    <t>Výkop podchodu</t>
  </si>
  <si>
    <t>Zásyp podchodu</t>
  </si>
  <si>
    <t xml:space="preserve">Vodorovné přemístění výkopku z hor.1-4 do 1000 m </t>
  </si>
  <si>
    <t>Montáže</t>
  </si>
  <si>
    <t>Doprava celkem</t>
  </si>
  <si>
    <t>Provizorní zajištění vstupu do objektu</t>
  </si>
  <si>
    <t>OSB desky</t>
  </si>
  <si>
    <t>Dřevěná konstrukce</t>
  </si>
  <si>
    <t>Vstupní dveře</t>
  </si>
  <si>
    <t>Montáž + demontáž</t>
  </si>
  <si>
    <t>Doprava</t>
  </si>
  <si>
    <t>Uzavření objektu po skončení prací</t>
  </si>
  <si>
    <t>Zazdění otvorů cihlovými tvarovkami</t>
  </si>
  <si>
    <t>Osazení stávajících vrat (plech. dvoukřídlé, 2,5x5m</t>
  </si>
  <si>
    <t>Dodatečné dotěžení silně kontamin. betonů pod keramickými obklady</t>
  </si>
  <si>
    <t>Bourání a odtěžení kontaminovaného betonu</t>
  </si>
  <si>
    <t>Přemístění do 20m, manipulce, nakládka</t>
  </si>
  <si>
    <t>45112360-6</t>
  </si>
  <si>
    <t>Přeprava kont. betonu na skládku S-NO</t>
  </si>
  <si>
    <t>Vrtné práce - EXTERIÉR</t>
  </si>
  <si>
    <t>45255500-4</t>
  </si>
  <si>
    <t>Hydrogeologický vrt vystrojený   pr.245-175 / pažení 219 / PVC125mm jádrové vrtání, cementace, 9 ks.</t>
  </si>
  <si>
    <t>bm</t>
  </si>
  <si>
    <t xml:space="preserve">Záměření hladiny podzemní vody </t>
  </si>
  <si>
    <t>76532000-1</t>
  </si>
  <si>
    <t>Odběr vzorku pozemní vody dynamický  (nové vrty) vč. FCH měř.</t>
  </si>
  <si>
    <t>Odběr vzorku pozemní vody statický  (nové vrty)</t>
  </si>
  <si>
    <t xml:space="preserve">Analýza podzemní vody ZCHR,  ClU, Cr, Cr+6, Ni          </t>
  </si>
  <si>
    <t>71315300-2</t>
  </si>
  <si>
    <t>Geodetické zaměření hg.vrtů (nové vrty)</t>
  </si>
  <si>
    <t>Čerpací zkouška</t>
  </si>
  <si>
    <t xml:space="preserve">Odběr směsného  vzorku vrtného jádra </t>
  </si>
  <si>
    <t>Laboratorní stanovení bakteriálního obrazu, identifikace</t>
  </si>
  <si>
    <t>Analýza zvodnělé zaminy vrtných jader (v sušině) ClU, TOC</t>
  </si>
  <si>
    <t>Uchování bakteriálního preparátu 3 roky, revitalizace</t>
  </si>
  <si>
    <t>Jednorázová aplikace biopreparátu + startovací dávka živin</t>
  </si>
  <si>
    <t>Sled a řízení prací - technik</t>
  </si>
  <si>
    <t>Nákladní doprava, vrtné práce celkem</t>
  </si>
  <si>
    <t>Vrtné práce - INTERIÉR</t>
  </si>
  <si>
    <t xml:space="preserve">Hydrogeologický vrt vystrojený  pr.245-175 / pažení 219/  PVC125jádrové vrtání, cementace, 8 ks </t>
  </si>
  <si>
    <t xml:space="preserve">Záměření hladiny podzemní vody                                                         </t>
  </si>
  <si>
    <t>Odběr vzorku pozemní vody dynamický (nové vrty) vč. FCH měř.</t>
  </si>
  <si>
    <t xml:space="preserve">Analýza  podzemní vody  ZCHR,  ClU, Cr, Cr+6, Ni           </t>
  </si>
  <si>
    <t>Geodetické zaměření hg.vrtů</t>
  </si>
  <si>
    <t xml:space="preserve">Přeprava vrtné soupravy </t>
  </si>
  <si>
    <t>Přeprava osob a vzorků, vrtné práce celkem</t>
  </si>
  <si>
    <t>Uložení opadu na slkádku S-NO (vrtná jádra celkem)</t>
  </si>
  <si>
    <t>Přeprava odpadu na skládku S-NO (vrtná jádra celkem)</t>
  </si>
  <si>
    <t>Přípravné práce, montáže, instalace</t>
  </si>
  <si>
    <t>51514110-2</t>
  </si>
  <si>
    <t>Dodávka a instalace 2 st. sanační stanice pro pozemní vody (max.5 l/s, filtr AU, doplňková zařízení, související instalace,  průtokoměry, čerpadla...)</t>
  </si>
  <si>
    <t>Dodávka a instalace míchárny KMnO4  (nádrž 10m3, záchytná vana, mobilní nádrže  á 1m3 ,související instalace, čerpadla….)</t>
  </si>
  <si>
    <t>Přerava technologií pro instalace</t>
  </si>
  <si>
    <t>45314310-7</t>
  </si>
  <si>
    <t>EXTERIÉR - pevné společné istalace 100+25m do zasakovacích linií (potrubí / zasakování, potrubí / čerpání, potrubí / odbočky, ventily, elektro 230V, rozvaděč - 230/390V, izolace)</t>
  </si>
  <si>
    <t>INTERIÉR - pevné společné istalace 50m do linií galvanovny I. (potrubí / zasakování, potrubí / čerpání, potrubí / odbočky, ventily, elektro 230V, izolace)</t>
  </si>
  <si>
    <t>Zateplená technologický stavba pro sanační stanici a míchárnu</t>
  </si>
  <si>
    <t>Výkop / zásyp pro pevné instalace do zasakovacích linií 100+25m</t>
  </si>
  <si>
    <t xml:space="preserve">Pokládka potrubí a kabelů, skruží, tepelná izolace, </t>
  </si>
  <si>
    <t>2x mobilní instalace rozvodu k čerpání / zasakování vody v objektech mimo kontaminační mrak   do 180 m (čerpadlo, elekto, voda…)</t>
  </si>
  <si>
    <t>Demontáž sanační stanice a míchárny ISCO</t>
  </si>
  <si>
    <t>Demontáž rozvodů</t>
  </si>
  <si>
    <t>přeprava zařízení po demontáži</t>
  </si>
  <si>
    <t>Provoz sanačních technologií</t>
  </si>
  <si>
    <t xml:space="preserve">Sanační čerpání - interier, provoz stanice </t>
  </si>
  <si>
    <t>měsíc</t>
  </si>
  <si>
    <t xml:space="preserve">Sanační čerpání - exterier, zasakování                                  </t>
  </si>
  <si>
    <t xml:space="preserve">ISCO: provozu míchárny, zasakování, technologická voda                                                   </t>
  </si>
  <si>
    <t xml:space="preserve">Nákup / spotřeba / zneškodnění AU  vč. dopravy                                                                                      </t>
  </si>
  <si>
    <t>kg</t>
  </si>
  <si>
    <t xml:space="preserve">Nákup / spotřeba KMnO4           vč. dopravy                                                                          </t>
  </si>
  <si>
    <t>Technologický monitoring - sanační čerpání</t>
  </si>
  <si>
    <t>Odběry vzorků celkem (paušál)</t>
  </si>
  <si>
    <t>Čerpaná podzemní voda / analýza ClU, Cr, Cr+6, Ni</t>
  </si>
  <si>
    <t>Zasakovaná voda  / analýza ClU, Cr, Cr+6, Ni</t>
  </si>
  <si>
    <t>AU z filtrů - analýza   ClU</t>
  </si>
  <si>
    <t>Emise výduch  - analýza ClU</t>
  </si>
  <si>
    <t>Emise výduch (detekční trubice) - ClU</t>
  </si>
  <si>
    <t>Záměry hladiny p.v. celkem (paušál)</t>
  </si>
  <si>
    <t>Technologický monitoring - ISCO</t>
  </si>
  <si>
    <t>Analýza podzemní vody ClU (interiér)</t>
  </si>
  <si>
    <t>Analýza podzemní vody  Mn, K, Cl-</t>
  </si>
  <si>
    <t>Podzemní voda / analýza DOC</t>
  </si>
  <si>
    <t>Podzemní voda / analýza ClU  (exteriér)</t>
  </si>
  <si>
    <t>Podzemní voda / analýza Mn, K, Cl-</t>
  </si>
  <si>
    <t xml:space="preserve">Měření základních FCH parametrů podzemní  vody  in-situ                                           </t>
  </si>
  <si>
    <t>Přeprava osob a vzorků celkem (36 měsíců)</t>
  </si>
  <si>
    <t xml:space="preserve">km </t>
  </si>
  <si>
    <t>Sanační monitoring</t>
  </si>
  <si>
    <t>měsíční / 10 měsíců</t>
  </si>
  <si>
    <t xml:space="preserve">Odběry vzorků podzemní vody dynamicky                                   </t>
  </si>
  <si>
    <t xml:space="preserve">Odběry vzorků podzemní vody staticky                                  </t>
  </si>
  <si>
    <t xml:space="preserve">Odběry vzorků přečištěné vody            </t>
  </si>
  <si>
    <t>Odběr vzdušniny na výduchu filtrů</t>
  </si>
  <si>
    <t xml:space="preserve">Analýza podzemní vody   ZCHR,  ClU, Cr, Cr+6, Ni  </t>
  </si>
  <si>
    <t>Analýza podzemní vody   ClU</t>
  </si>
  <si>
    <t>Analýza přečištěné vzdušniny  ClU</t>
  </si>
  <si>
    <t>Analýza přečištěné zasakované vody  ClU</t>
  </si>
  <si>
    <t xml:space="preserve">Měření základních FCH parametrů podzemní  vody  in-situ                                            </t>
  </si>
  <si>
    <t>Záměry hladiny podzemní vody</t>
  </si>
  <si>
    <t>měsíční / 20 měsíců</t>
  </si>
  <si>
    <t>Analýza podzemní vody   ClU, ZCHR</t>
  </si>
  <si>
    <t>Sled ařízení prací - technik</t>
  </si>
  <si>
    <t>Přeprava osob a vzorků</t>
  </si>
  <si>
    <t>Vyhodnocení a zpracování zprávy</t>
  </si>
  <si>
    <t>Postsanační monitoring</t>
  </si>
  <si>
    <t>čtvrtletní / 3 roky</t>
  </si>
  <si>
    <t xml:space="preserve">Odběry vzorků podzemní vody dynamicky                                </t>
  </si>
  <si>
    <t>Odběr povrchové vody</t>
  </si>
  <si>
    <t>Záměry hladin</t>
  </si>
  <si>
    <t>Vyhodnocení a závěrečná zpráva</t>
  </si>
  <si>
    <t>Zpracování podkladů pro kontrolní dny  6x</t>
  </si>
  <si>
    <t>Sled a řízení prací - vedoucí projektu</t>
  </si>
  <si>
    <t>Sled a řízení prací - specialista</t>
  </si>
  <si>
    <t>Zpracování čtvrtletních výstupů 12x</t>
  </si>
  <si>
    <t>Zpracování roční zprávy 3x</t>
  </si>
  <si>
    <t>Kompletace, grafické práce</t>
  </si>
  <si>
    <t xml:space="preserve">Projednání </t>
  </si>
  <si>
    <t xml:space="preserve">Přeprava osob </t>
  </si>
  <si>
    <t>Cena celkem bez DPH</t>
  </si>
  <si>
    <t>Cena celkem včetně DPH</t>
  </si>
  <si>
    <t>Poplatek za skládku stavební suti a odpadu S-OO</t>
  </si>
  <si>
    <t>Poplatek za skládku - kontaminované materiály S-NO</t>
  </si>
  <si>
    <t xml:space="preserve">Zneškodnění kont. betonu skládka S-NO </t>
  </si>
  <si>
    <t>KMnO4 vizuálně</t>
  </si>
  <si>
    <t>Podzemní voda / analýza KMnO4</t>
  </si>
  <si>
    <t>Podzemní voda / analýza CHSKMn</t>
  </si>
  <si>
    <t xml:space="preserve">Analýza povrchové vody  ClU, Cr, Cr+6, </t>
  </si>
  <si>
    <t>Analýza odpadu - omítky v sušině dle vyhl. 294/2005 tab.10.1 + TOC</t>
  </si>
  <si>
    <t>Analýza odpadu - omítky dle 294/2005 př. 2, tab. 2.1. (tř. vyl. I.) + pH</t>
  </si>
  <si>
    <t>Analýza odpadu - keramické obklady v sušině dle vyhl. 294/2005 tab.10.1 + TOC</t>
  </si>
  <si>
    <t xml:space="preserve">Analýza odpadu - keramické obklady ve výluhu dle 294/2005 tab. 2.1.(tř. vyl. I.) + pH </t>
  </si>
  <si>
    <t>Analýza odpadu - beton. podloží a silně kontaminovaných míst v vsušině dle vyhl. 294/2005 tab.10.1 + TOC</t>
  </si>
  <si>
    <t xml:space="preserve">Analýza odpadu - beton. podloží a silně kontaminovaných míst ve výluhu dle 294/2005 tab. 2.1.(tř. vyl. I.) + pH </t>
  </si>
  <si>
    <t>celkem</t>
  </si>
  <si>
    <r>
      <rPr>
        <b/>
        <sz val="16"/>
        <color rgb="FF0070C0"/>
        <rFont val="Calibri"/>
        <family val="2"/>
        <scheme val="minor"/>
      </rPr>
      <t>Projekt sanace SEZ na lokalitě bývalého provozu Chirana společnosti NEAL s.r.o</t>
    </r>
    <r>
      <rPr>
        <sz val="11"/>
        <color rgb="FF0070C0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22"/>
        <color theme="1"/>
        <rFont val="Calibri"/>
        <family val="2"/>
        <scheme val="minor"/>
      </rPr>
      <t xml:space="preserve">   </t>
    </r>
  </si>
  <si>
    <t>Položkový rozpočet - výkaz výměr</t>
  </si>
  <si>
    <t xml:space="preserve">Úvodní práce                 </t>
  </si>
  <si>
    <t>Sanační čerpání  - interier / spotřeba el.energie - 10 měsíců / průměr</t>
  </si>
  <si>
    <t>Sanační čerpání - extreriér / spotřeba el.energie - 20 měsíců / průměr</t>
  </si>
  <si>
    <t>ISCO: spotřeba el.energie - míchárna  - 20 měsíců / průměr</t>
  </si>
  <si>
    <t> 134633100</t>
  </si>
  <si>
    <t> 184804111</t>
  </si>
  <si>
    <t>894412411R00</t>
  </si>
  <si>
    <t>899103111RT2</t>
  </si>
  <si>
    <t>131101203 </t>
  </si>
  <si>
    <t> 174101101a</t>
  </si>
  <si>
    <t> 992584315</t>
  </si>
  <si>
    <t> 992584318</t>
  </si>
  <si>
    <t>R1</t>
  </si>
  <si>
    <t>R2</t>
  </si>
  <si>
    <t> 782584225</t>
  </si>
  <si>
    <t> 286521478</t>
  </si>
  <si>
    <t> 946546316</t>
  </si>
  <si>
    <t> 71235468-1</t>
  </si>
  <si>
    <t> 77215468-2</t>
  </si>
  <si>
    <t> 894412411R00</t>
  </si>
  <si>
    <t>899103111RT2 </t>
  </si>
  <si>
    <t>Mobilní instalace voda, elektro (čerpadla, hadice á 30m, ventily, prodlužovací vodiče á 25m….)</t>
  </si>
  <si>
    <t>Mobilní instalace voda, elektro (čerpadla, hadice á 40m, ventily, prodlužovací vodiče á 25m….)</t>
  </si>
  <si>
    <t>Zpracování závěrečné zprávy vč. předběžné AAR 1x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</si>
</sst>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164" fontId="2" fillId="0" borderId="1" xfId="0" applyNumberFormat="1" applyFon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4" fillId="0" borderId="1" xfId="0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5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4" xfId="0" applyBorder="1"/>
    <xf numFmtId="0" fontId="9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3" borderId="1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165" fontId="0" fillId="0" borderId="1" xfId="0" applyNumberFormat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tabSelected="1" zoomScalePageLayoutView="50" workbookViewId="0" topLeftCell="A1"/>
  </sheetViews>
  <sheetFormatPr defaultColWidth="9.140625" defaultRowHeight="15"/>
  <cols>
    <col min="1" max="1" width="5.421875" style="14" customWidth="1"/>
    <col min="2" max="2" width="21.7109375" style="1" customWidth="1"/>
    <col min="3" max="3" width="106.7109375" style="0" customWidth="1"/>
    <col min="4" max="4" width="16.00390625" style="1" customWidth="1"/>
    <col min="5" max="5" width="16.00390625" style="14" customWidth="1"/>
    <col min="6" max="6" width="16.00390625" style="21" customWidth="1"/>
    <col min="7" max="7" width="22.8515625" style="22" customWidth="1"/>
  </cols>
  <sheetData>
    <row r="1" spans="1:7" s="9" customFormat="1" ht="49.5" customHeight="1">
      <c r="A1" s="10"/>
      <c r="B1" s="41"/>
      <c r="C1" s="39" t="s">
        <v>253</v>
      </c>
      <c r="D1" s="39"/>
      <c r="E1" s="39"/>
      <c r="F1" s="39"/>
      <c r="G1" s="40"/>
    </row>
    <row r="2" spans="1:7" s="9" customFormat="1" ht="49.5" customHeight="1">
      <c r="A2" s="11"/>
      <c r="B2" s="42"/>
      <c r="C2" s="43" t="s">
        <v>254</v>
      </c>
      <c r="D2" s="44"/>
      <c r="E2" s="44"/>
      <c r="F2" s="44"/>
      <c r="G2" s="45"/>
    </row>
    <row r="3" spans="1:7" ht="15">
      <c r="A3" s="12" t="s">
        <v>0</v>
      </c>
      <c r="B3" s="3" t="s">
        <v>1</v>
      </c>
      <c r="C3" s="2" t="s">
        <v>2</v>
      </c>
      <c r="D3" s="3" t="s">
        <v>3</v>
      </c>
      <c r="E3" s="3" t="s">
        <v>4</v>
      </c>
      <c r="F3" s="4" t="s">
        <v>5</v>
      </c>
      <c r="G3" s="5" t="s">
        <v>6</v>
      </c>
    </row>
    <row r="4" spans="1:7" ht="15">
      <c r="A4" s="38" t="s">
        <v>255</v>
      </c>
      <c r="B4" s="38"/>
      <c r="C4" s="38"/>
      <c r="D4" s="38"/>
      <c r="E4" s="38"/>
      <c r="F4" s="38"/>
      <c r="G4" s="38"/>
    </row>
    <row r="5" spans="1:7" ht="15">
      <c r="A5" s="13">
        <v>1</v>
      </c>
      <c r="B5" s="7" t="s">
        <v>7</v>
      </c>
      <c r="C5" s="6" t="s">
        <v>8</v>
      </c>
      <c r="D5" s="7" t="s">
        <v>9</v>
      </c>
      <c r="E5" s="13">
        <v>25</v>
      </c>
      <c r="F5" s="50"/>
      <c r="G5" s="17">
        <f>+E5*F5</f>
        <v>0</v>
      </c>
    </row>
    <row r="6" spans="1:7" ht="15">
      <c r="A6" s="13">
        <v>2</v>
      </c>
      <c r="B6" s="7" t="s">
        <v>7</v>
      </c>
      <c r="C6" s="6" t="s">
        <v>10</v>
      </c>
      <c r="D6" s="7" t="s">
        <v>9</v>
      </c>
      <c r="E6" s="13">
        <v>30</v>
      </c>
      <c r="F6" s="50"/>
      <c r="G6" s="17">
        <f aca="true" t="shared" si="0" ref="G6:G27">+E6*F6</f>
        <v>0</v>
      </c>
    </row>
    <row r="7" spans="1:7" ht="15">
      <c r="A7" s="13">
        <v>3</v>
      </c>
      <c r="B7" s="7" t="s">
        <v>7</v>
      </c>
      <c r="C7" s="6" t="s">
        <v>11</v>
      </c>
      <c r="D7" s="7" t="s">
        <v>9</v>
      </c>
      <c r="E7" s="13">
        <v>50</v>
      </c>
      <c r="F7" s="50"/>
      <c r="G7" s="17">
        <f t="shared" si="0"/>
        <v>0</v>
      </c>
    </row>
    <row r="8" spans="1:7" ht="15">
      <c r="A8" s="13">
        <v>4</v>
      </c>
      <c r="B8" s="7" t="s">
        <v>12</v>
      </c>
      <c r="C8" s="6" t="s">
        <v>13</v>
      </c>
      <c r="D8" s="7" t="s">
        <v>14</v>
      </c>
      <c r="E8" s="13">
        <v>6</v>
      </c>
      <c r="F8" s="50"/>
      <c r="G8" s="17">
        <f t="shared" si="0"/>
        <v>0</v>
      </c>
    </row>
    <row r="9" spans="1:7" ht="15">
      <c r="A9" s="13">
        <v>5</v>
      </c>
      <c r="B9" s="7" t="s">
        <v>15</v>
      </c>
      <c r="C9" s="6" t="s">
        <v>246</v>
      </c>
      <c r="D9" s="7" t="s">
        <v>14</v>
      </c>
      <c r="E9" s="13">
        <v>2</v>
      </c>
      <c r="F9" s="50"/>
      <c r="G9" s="17">
        <f t="shared" si="0"/>
        <v>0</v>
      </c>
    </row>
    <row r="10" spans="1:7" ht="15">
      <c r="A10" s="13">
        <v>6</v>
      </c>
      <c r="B10" s="7" t="s">
        <v>15</v>
      </c>
      <c r="C10" s="6" t="s">
        <v>247</v>
      </c>
      <c r="D10" s="7" t="s">
        <v>14</v>
      </c>
      <c r="E10" s="13">
        <v>2</v>
      </c>
      <c r="F10" s="50"/>
      <c r="G10" s="17">
        <f t="shared" si="0"/>
        <v>0</v>
      </c>
    </row>
    <row r="11" spans="1:7" ht="15">
      <c r="A11" s="13">
        <v>7</v>
      </c>
      <c r="B11" s="7" t="s">
        <v>15</v>
      </c>
      <c r="C11" s="6" t="s">
        <v>248</v>
      </c>
      <c r="D11" s="7" t="s">
        <v>14</v>
      </c>
      <c r="E11" s="13">
        <v>2</v>
      </c>
      <c r="F11" s="50"/>
      <c r="G11" s="17">
        <f t="shared" si="0"/>
        <v>0</v>
      </c>
    </row>
    <row r="12" spans="1:7" ht="15">
      <c r="A12" s="13">
        <v>8</v>
      </c>
      <c r="B12" s="7" t="s">
        <v>15</v>
      </c>
      <c r="C12" s="6" t="s">
        <v>249</v>
      </c>
      <c r="D12" s="7" t="s">
        <v>14</v>
      </c>
      <c r="E12" s="13">
        <v>2</v>
      </c>
      <c r="F12" s="50"/>
      <c r="G12" s="17">
        <f t="shared" si="0"/>
        <v>0</v>
      </c>
    </row>
    <row r="13" spans="1:7" ht="15">
      <c r="A13" s="13">
        <v>10</v>
      </c>
      <c r="B13" s="7" t="s">
        <v>15</v>
      </c>
      <c r="C13" s="6" t="s">
        <v>250</v>
      </c>
      <c r="D13" s="7" t="s">
        <v>14</v>
      </c>
      <c r="E13" s="13">
        <v>4</v>
      </c>
      <c r="F13" s="50"/>
      <c r="G13" s="17">
        <f t="shared" si="0"/>
        <v>0</v>
      </c>
    </row>
    <row r="14" spans="1:7" ht="15">
      <c r="A14" s="13">
        <v>11</v>
      </c>
      <c r="B14" s="7" t="s">
        <v>15</v>
      </c>
      <c r="C14" s="6" t="s">
        <v>251</v>
      </c>
      <c r="D14" s="7" t="s">
        <v>14</v>
      </c>
      <c r="E14" s="13">
        <v>4</v>
      </c>
      <c r="F14" s="50"/>
      <c r="G14" s="17">
        <f t="shared" si="0"/>
        <v>0</v>
      </c>
    </row>
    <row r="15" spans="1:7" ht="15">
      <c r="A15" s="13">
        <v>12</v>
      </c>
      <c r="B15" s="7" t="s">
        <v>15</v>
      </c>
      <c r="C15" s="6" t="s">
        <v>16</v>
      </c>
      <c r="D15" s="7" t="s">
        <v>14</v>
      </c>
      <c r="E15" s="13">
        <v>10</v>
      </c>
      <c r="F15" s="50"/>
      <c r="G15" s="17">
        <f t="shared" si="0"/>
        <v>0</v>
      </c>
    </row>
    <row r="16" spans="1:7" ht="15">
      <c r="A16" s="13">
        <v>13</v>
      </c>
      <c r="B16" s="7" t="s">
        <v>15</v>
      </c>
      <c r="C16" s="6" t="s">
        <v>17</v>
      </c>
      <c r="D16" s="7" t="s">
        <v>14</v>
      </c>
      <c r="E16" s="13">
        <v>10</v>
      </c>
      <c r="F16" s="50"/>
      <c r="G16" s="17">
        <f t="shared" si="0"/>
        <v>0</v>
      </c>
    </row>
    <row r="17" spans="1:7" ht="15">
      <c r="A17" s="13">
        <v>14</v>
      </c>
      <c r="B17" s="7" t="s">
        <v>15</v>
      </c>
      <c r="C17" s="6" t="s">
        <v>18</v>
      </c>
      <c r="D17" s="7" t="s">
        <v>14</v>
      </c>
      <c r="E17" s="13">
        <v>10</v>
      </c>
      <c r="F17" s="50"/>
      <c r="G17" s="17">
        <f t="shared" si="0"/>
        <v>0</v>
      </c>
    </row>
    <row r="18" spans="1:7" ht="15">
      <c r="A18" s="13">
        <v>15</v>
      </c>
      <c r="B18" s="7" t="s">
        <v>15</v>
      </c>
      <c r="C18" s="6" t="s">
        <v>19</v>
      </c>
      <c r="D18" s="7" t="s">
        <v>14</v>
      </c>
      <c r="E18" s="13">
        <v>10</v>
      </c>
      <c r="F18" s="50"/>
      <c r="G18" s="17">
        <f t="shared" si="0"/>
        <v>0</v>
      </c>
    </row>
    <row r="19" spans="1:7" ht="15">
      <c r="A19" s="13">
        <v>16</v>
      </c>
      <c r="B19" s="28"/>
      <c r="C19" s="6" t="s">
        <v>20</v>
      </c>
      <c r="D19" s="7" t="s">
        <v>14</v>
      </c>
      <c r="E19" s="13">
        <v>10</v>
      </c>
      <c r="F19" s="50"/>
      <c r="G19" s="17">
        <f t="shared" si="0"/>
        <v>0</v>
      </c>
    </row>
    <row r="20" spans="1:7" ht="15">
      <c r="A20" s="13">
        <v>17</v>
      </c>
      <c r="B20" s="23" t="s">
        <v>12</v>
      </c>
      <c r="C20" s="6" t="s">
        <v>21</v>
      </c>
      <c r="D20" s="7" t="s">
        <v>14</v>
      </c>
      <c r="E20" s="13">
        <v>10</v>
      </c>
      <c r="F20" s="50"/>
      <c r="G20" s="17">
        <f t="shared" si="0"/>
        <v>0</v>
      </c>
    </row>
    <row r="21" spans="1:7" ht="15">
      <c r="A21" s="13">
        <v>18</v>
      </c>
      <c r="B21" s="7" t="s">
        <v>15</v>
      </c>
      <c r="C21" s="6" t="s">
        <v>22</v>
      </c>
      <c r="D21" s="7" t="s">
        <v>14</v>
      </c>
      <c r="E21" s="13">
        <v>3</v>
      </c>
      <c r="F21" s="50"/>
      <c r="G21" s="17">
        <f t="shared" si="0"/>
        <v>0</v>
      </c>
    </row>
    <row r="22" spans="1:7" ht="15">
      <c r="A22" s="13">
        <v>19</v>
      </c>
      <c r="B22" s="7" t="s">
        <v>15</v>
      </c>
      <c r="C22" s="6" t="s">
        <v>23</v>
      </c>
      <c r="D22" s="7" t="s">
        <v>14</v>
      </c>
      <c r="E22" s="13">
        <v>3</v>
      </c>
      <c r="F22" s="50"/>
      <c r="G22" s="17">
        <f t="shared" si="0"/>
        <v>0</v>
      </c>
    </row>
    <row r="23" spans="1:7" ht="15">
      <c r="A23" s="13">
        <v>20</v>
      </c>
      <c r="B23" s="28"/>
      <c r="C23" s="6" t="s">
        <v>24</v>
      </c>
      <c r="D23" s="7" t="s">
        <v>9</v>
      </c>
      <c r="E23" s="13">
        <v>120</v>
      </c>
      <c r="F23" s="50"/>
      <c r="G23" s="17">
        <f t="shared" si="0"/>
        <v>0</v>
      </c>
    </row>
    <row r="24" spans="1:7" ht="15">
      <c r="A24" s="13">
        <v>21</v>
      </c>
      <c r="B24" s="7" t="s">
        <v>25</v>
      </c>
      <c r="C24" s="6" t="s">
        <v>26</v>
      </c>
      <c r="D24" s="7" t="s">
        <v>27</v>
      </c>
      <c r="E24" s="13">
        <v>2</v>
      </c>
      <c r="F24" s="50"/>
      <c r="G24" s="17">
        <f t="shared" si="0"/>
        <v>0</v>
      </c>
    </row>
    <row r="25" spans="1:7" ht="15">
      <c r="A25" s="13">
        <v>22</v>
      </c>
      <c r="B25" s="7" t="s">
        <v>28</v>
      </c>
      <c r="C25" s="6" t="s">
        <v>29</v>
      </c>
      <c r="D25" s="7" t="s">
        <v>30</v>
      </c>
      <c r="E25" s="13">
        <v>70</v>
      </c>
      <c r="F25" s="50"/>
      <c r="G25" s="17">
        <f t="shared" si="0"/>
        <v>0</v>
      </c>
    </row>
    <row r="26" spans="1:7" ht="15">
      <c r="A26" s="13">
        <v>23</v>
      </c>
      <c r="B26" s="7" t="s">
        <v>31</v>
      </c>
      <c r="C26" s="6" t="s">
        <v>32</v>
      </c>
      <c r="D26" s="7" t="s">
        <v>30</v>
      </c>
      <c r="E26" s="13">
        <v>300</v>
      </c>
      <c r="F26" s="50"/>
      <c r="G26" s="17">
        <f t="shared" si="0"/>
        <v>0</v>
      </c>
    </row>
    <row r="27" spans="1:7" ht="15">
      <c r="A27" s="13">
        <v>24</v>
      </c>
      <c r="B27" s="7" t="s">
        <v>7</v>
      </c>
      <c r="C27" s="6" t="s">
        <v>33</v>
      </c>
      <c r="D27" s="7" t="s">
        <v>9</v>
      </c>
      <c r="E27" s="13">
        <v>25</v>
      </c>
      <c r="F27" s="50"/>
      <c r="G27" s="17">
        <f t="shared" si="0"/>
        <v>0</v>
      </c>
    </row>
    <row r="28" spans="1:7" ht="15">
      <c r="A28" s="47" t="s">
        <v>252</v>
      </c>
      <c r="B28" s="48"/>
      <c r="C28" s="49"/>
      <c r="D28" s="7"/>
      <c r="E28" s="13"/>
      <c r="F28" s="16"/>
      <c r="G28" s="15">
        <f>SUM(G5:G27)</f>
        <v>0</v>
      </c>
    </row>
    <row r="29" spans="1:7" ht="15">
      <c r="A29" s="38" t="s">
        <v>34</v>
      </c>
      <c r="B29" s="38"/>
      <c r="C29" s="38"/>
      <c r="D29" s="38"/>
      <c r="E29" s="38"/>
      <c r="F29" s="38"/>
      <c r="G29" s="38"/>
    </row>
    <row r="30" spans="1:7" ht="15">
      <c r="A30" s="13"/>
      <c r="B30" s="7"/>
      <c r="C30" s="2" t="s">
        <v>35</v>
      </c>
      <c r="D30" s="7"/>
      <c r="E30" s="13"/>
      <c r="F30" s="16"/>
      <c r="G30" s="17"/>
    </row>
    <row r="31" spans="1:7" ht="15">
      <c r="A31" s="13">
        <v>25</v>
      </c>
      <c r="B31" s="7" t="s">
        <v>36</v>
      </c>
      <c r="C31" s="6" t="s">
        <v>37</v>
      </c>
      <c r="D31" s="7" t="s">
        <v>38</v>
      </c>
      <c r="E31" s="13">
        <v>27.6</v>
      </c>
      <c r="F31" s="50"/>
      <c r="G31" s="17">
        <f aca="true" t="shared" si="1" ref="G31:G37">+E31*F31</f>
        <v>0</v>
      </c>
    </row>
    <row r="32" spans="1:7" ht="15">
      <c r="A32" s="13">
        <v>26</v>
      </c>
      <c r="B32" s="7" t="s">
        <v>39</v>
      </c>
      <c r="C32" s="6" t="s">
        <v>40</v>
      </c>
      <c r="D32" s="7" t="s">
        <v>38</v>
      </c>
      <c r="E32" s="13">
        <v>27.6</v>
      </c>
      <c r="F32" s="50"/>
      <c r="G32" s="17">
        <f t="shared" si="1"/>
        <v>0</v>
      </c>
    </row>
    <row r="33" spans="1:7" ht="15">
      <c r="A33" s="13">
        <v>27</v>
      </c>
      <c r="B33" s="7" t="s">
        <v>41</v>
      </c>
      <c r="C33" s="6" t="s">
        <v>42</v>
      </c>
      <c r="D33" s="7" t="s">
        <v>38</v>
      </c>
      <c r="E33" s="13">
        <v>27.6</v>
      </c>
      <c r="F33" s="50"/>
      <c r="G33" s="17">
        <f t="shared" si="1"/>
        <v>0</v>
      </c>
    </row>
    <row r="34" spans="1:7" ht="15">
      <c r="A34" s="13">
        <v>28</v>
      </c>
      <c r="B34" s="7" t="s">
        <v>43</v>
      </c>
      <c r="C34" s="6" t="s">
        <v>44</v>
      </c>
      <c r="D34" s="7" t="s">
        <v>38</v>
      </c>
      <c r="E34" s="13">
        <v>27.6</v>
      </c>
      <c r="F34" s="50"/>
      <c r="G34" s="17">
        <f t="shared" si="1"/>
        <v>0</v>
      </c>
    </row>
    <row r="35" spans="1:7" ht="15">
      <c r="A35" s="13">
        <v>29</v>
      </c>
      <c r="B35" s="7" t="s">
        <v>45</v>
      </c>
      <c r="C35" s="6" t="s">
        <v>46</v>
      </c>
      <c r="D35" s="7" t="s">
        <v>38</v>
      </c>
      <c r="E35" s="13">
        <v>27.6</v>
      </c>
      <c r="F35" s="50"/>
      <c r="G35" s="17">
        <f t="shared" si="1"/>
        <v>0</v>
      </c>
    </row>
    <row r="36" spans="1:7" ht="15">
      <c r="A36" s="13">
        <v>30</v>
      </c>
      <c r="B36" s="7" t="s">
        <v>47</v>
      </c>
      <c r="C36" s="6" t="s">
        <v>48</v>
      </c>
      <c r="D36" s="7" t="s">
        <v>38</v>
      </c>
      <c r="E36" s="13">
        <v>27.6</v>
      </c>
      <c r="F36" s="50"/>
      <c r="G36" s="17">
        <f t="shared" si="1"/>
        <v>0</v>
      </c>
    </row>
    <row r="37" spans="1:7" ht="15">
      <c r="A37" s="13">
        <v>31</v>
      </c>
      <c r="B37" s="7" t="s">
        <v>49</v>
      </c>
      <c r="C37" s="6" t="s">
        <v>50</v>
      </c>
      <c r="D37" s="7" t="s">
        <v>38</v>
      </c>
      <c r="E37" s="13">
        <v>27.6</v>
      </c>
      <c r="F37" s="50"/>
      <c r="G37" s="17">
        <f t="shared" si="1"/>
        <v>0</v>
      </c>
    </row>
    <row r="38" spans="1:7" ht="15">
      <c r="A38" s="13"/>
      <c r="B38" s="7"/>
      <c r="C38" s="2" t="s">
        <v>51</v>
      </c>
      <c r="D38" s="7"/>
      <c r="E38" s="13"/>
      <c r="F38" s="16"/>
      <c r="G38" s="17"/>
    </row>
    <row r="39" spans="1:7" ht="15">
      <c r="A39" s="13">
        <v>32</v>
      </c>
      <c r="B39" s="7" t="s">
        <v>52</v>
      </c>
      <c r="C39" s="6" t="s">
        <v>53</v>
      </c>
      <c r="D39" s="7" t="s">
        <v>38</v>
      </c>
      <c r="E39" s="13">
        <v>80.63</v>
      </c>
      <c r="F39" s="50"/>
      <c r="G39" s="17">
        <f aca="true" t="shared" si="2" ref="G39:G40">+E39*F39</f>
        <v>0</v>
      </c>
    </row>
    <row r="40" spans="1:7" ht="15">
      <c r="A40" s="13">
        <v>33</v>
      </c>
      <c r="B40" s="7" t="s">
        <v>54</v>
      </c>
      <c r="C40" s="6" t="s">
        <v>55</v>
      </c>
      <c r="D40" s="7" t="s">
        <v>38</v>
      </c>
      <c r="E40" s="13">
        <v>15.9</v>
      </c>
      <c r="F40" s="50"/>
      <c r="G40" s="17">
        <f t="shared" si="2"/>
        <v>0</v>
      </c>
    </row>
    <row r="41" spans="1:7" ht="15">
      <c r="A41" s="13"/>
      <c r="B41" s="7"/>
      <c r="C41" s="2" t="s">
        <v>56</v>
      </c>
      <c r="D41" s="7"/>
      <c r="E41" s="13"/>
      <c r="F41" s="16"/>
      <c r="G41" s="17"/>
    </row>
    <row r="42" spans="1:7" ht="15">
      <c r="A42" s="13">
        <v>34</v>
      </c>
      <c r="B42" s="7" t="s">
        <v>57</v>
      </c>
      <c r="C42" s="6" t="s">
        <v>58</v>
      </c>
      <c r="D42" s="7" t="s">
        <v>59</v>
      </c>
      <c r="E42" s="13">
        <v>13</v>
      </c>
      <c r="F42" s="50"/>
      <c r="G42" s="17">
        <f aca="true" t="shared" si="3" ref="G42:G60">+E42*F42</f>
        <v>0</v>
      </c>
    </row>
    <row r="43" spans="1:7" ht="15">
      <c r="A43" s="13">
        <v>35</v>
      </c>
      <c r="B43" s="7" t="s">
        <v>60</v>
      </c>
      <c r="C43" s="6" t="s">
        <v>61</v>
      </c>
      <c r="D43" s="7" t="s">
        <v>59</v>
      </c>
      <c r="E43" s="13">
        <v>31.2</v>
      </c>
      <c r="F43" s="50"/>
      <c r="G43" s="17">
        <f t="shared" si="3"/>
        <v>0</v>
      </c>
    </row>
    <row r="44" spans="1:7" ht="15">
      <c r="A44" s="13">
        <v>36</v>
      </c>
      <c r="B44" s="7" t="s">
        <v>62</v>
      </c>
      <c r="C44" s="6" t="s">
        <v>63</v>
      </c>
      <c r="D44" s="7" t="s">
        <v>38</v>
      </c>
      <c r="E44" s="13">
        <v>65.28</v>
      </c>
      <c r="F44" s="50"/>
      <c r="G44" s="17">
        <f t="shared" si="3"/>
        <v>0</v>
      </c>
    </row>
    <row r="45" spans="1:7" ht="15">
      <c r="A45" s="13">
        <v>37</v>
      </c>
      <c r="B45" s="7" t="s">
        <v>64</v>
      </c>
      <c r="C45" s="6" t="s">
        <v>65</v>
      </c>
      <c r="D45" s="7" t="s">
        <v>38</v>
      </c>
      <c r="E45" s="13">
        <v>5.4</v>
      </c>
      <c r="F45" s="50"/>
      <c r="G45" s="17">
        <f t="shared" si="3"/>
        <v>0</v>
      </c>
    </row>
    <row r="46" spans="1:7" ht="15">
      <c r="A46" s="13">
        <v>38</v>
      </c>
      <c r="B46" s="7" t="s">
        <v>66</v>
      </c>
      <c r="C46" s="6" t="s">
        <v>67</v>
      </c>
      <c r="D46" s="7" t="s">
        <v>38</v>
      </c>
      <c r="E46" s="13">
        <v>6.56</v>
      </c>
      <c r="F46" s="50"/>
      <c r="G46" s="17">
        <f t="shared" si="3"/>
        <v>0</v>
      </c>
    </row>
    <row r="47" spans="1:7" ht="15">
      <c r="A47" s="13">
        <v>39</v>
      </c>
      <c r="B47" s="7" t="s">
        <v>68</v>
      </c>
      <c r="C47" s="6" t="s">
        <v>69</v>
      </c>
      <c r="D47" s="7" t="s">
        <v>38</v>
      </c>
      <c r="E47" s="13">
        <v>25.76</v>
      </c>
      <c r="F47" s="50"/>
      <c r="G47" s="17">
        <f t="shared" si="3"/>
        <v>0</v>
      </c>
    </row>
    <row r="48" spans="1:7" ht="15">
      <c r="A48" s="13">
        <v>40</v>
      </c>
      <c r="B48" s="7" t="s">
        <v>70</v>
      </c>
      <c r="C48" s="6" t="s">
        <v>71</v>
      </c>
      <c r="D48" s="7" t="s">
        <v>72</v>
      </c>
      <c r="E48" s="13">
        <v>10</v>
      </c>
      <c r="F48" s="50"/>
      <c r="G48" s="17">
        <f t="shared" si="3"/>
        <v>0</v>
      </c>
    </row>
    <row r="49" spans="1:7" ht="15">
      <c r="A49" s="13">
        <v>41</v>
      </c>
      <c r="B49" s="7" t="s">
        <v>73</v>
      </c>
      <c r="C49" s="6" t="s">
        <v>74</v>
      </c>
      <c r="D49" s="7" t="s">
        <v>72</v>
      </c>
      <c r="E49" s="13">
        <v>4</v>
      </c>
      <c r="F49" s="50"/>
      <c r="G49" s="17">
        <f t="shared" si="3"/>
        <v>0</v>
      </c>
    </row>
    <row r="50" spans="1:7" ht="15">
      <c r="A50" s="13">
        <v>42</v>
      </c>
      <c r="B50" s="7" t="s">
        <v>75</v>
      </c>
      <c r="C50" s="6" t="s">
        <v>76</v>
      </c>
      <c r="D50" s="7" t="s">
        <v>59</v>
      </c>
      <c r="E50" s="13">
        <v>13</v>
      </c>
      <c r="F50" s="50"/>
      <c r="G50" s="17">
        <f t="shared" si="3"/>
        <v>0</v>
      </c>
    </row>
    <row r="51" spans="1:7" ht="15">
      <c r="A51" s="13">
        <v>43</v>
      </c>
      <c r="B51" s="7" t="s">
        <v>77</v>
      </c>
      <c r="C51" s="6" t="s">
        <v>78</v>
      </c>
      <c r="D51" s="7" t="s">
        <v>59</v>
      </c>
      <c r="E51" s="13">
        <v>8.4</v>
      </c>
      <c r="F51" s="50"/>
      <c r="G51" s="17">
        <f t="shared" si="3"/>
        <v>0</v>
      </c>
    </row>
    <row r="52" spans="1:7" ht="15">
      <c r="A52" s="13">
        <v>44</v>
      </c>
      <c r="B52" s="7" t="s">
        <v>79</v>
      </c>
      <c r="C52" s="6" t="s">
        <v>80</v>
      </c>
      <c r="D52" s="7" t="s">
        <v>59</v>
      </c>
      <c r="E52" s="13">
        <v>50</v>
      </c>
      <c r="F52" s="50"/>
      <c r="G52" s="17">
        <f t="shared" si="3"/>
        <v>0</v>
      </c>
    </row>
    <row r="53" spans="1:7" ht="15">
      <c r="A53" s="13">
        <v>45</v>
      </c>
      <c r="B53" s="7" t="s">
        <v>81</v>
      </c>
      <c r="C53" s="6" t="s">
        <v>82</v>
      </c>
      <c r="D53" s="7" t="s">
        <v>59</v>
      </c>
      <c r="E53" s="13">
        <v>2</v>
      </c>
      <c r="F53" s="50"/>
      <c r="G53" s="17">
        <f t="shared" si="3"/>
        <v>0</v>
      </c>
    </row>
    <row r="54" spans="1:7" ht="15">
      <c r="A54" s="13">
        <v>46</v>
      </c>
      <c r="B54" s="7" t="s">
        <v>83</v>
      </c>
      <c r="C54" s="6" t="s">
        <v>84</v>
      </c>
      <c r="D54" s="7" t="s">
        <v>85</v>
      </c>
      <c r="E54" s="13">
        <v>1</v>
      </c>
      <c r="F54" s="50"/>
      <c r="G54" s="17">
        <f t="shared" si="3"/>
        <v>0</v>
      </c>
    </row>
    <row r="55" spans="1:7" ht="15">
      <c r="A55" s="13">
        <v>47</v>
      </c>
      <c r="B55" s="7" t="s">
        <v>86</v>
      </c>
      <c r="C55" s="6" t="s">
        <v>87</v>
      </c>
      <c r="D55" s="7" t="s">
        <v>85</v>
      </c>
      <c r="E55" s="13">
        <v>1</v>
      </c>
      <c r="F55" s="50"/>
      <c r="G55" s="17">
        <f t="shared" si="3"/>
        <v>0</v>
      </c>
    </row>
    <row r="56" spans="1:7" ht="15">
      <c r="A56" s="13">
        <v>48</v>
      </c>
      <c r="B56" s="7" t="s">
        <v>88</v>
      </c>
      <c r="C56" s="6" t="s">
        <v>89</v>
      </c>
      <c r="D56" s="7" t="s">
        <v>27</v>
      </c>
      <c r="E56" s="13">
        <v>169.6</v>
      </c>
      <c r="F56" s="50"/>
      <c r="G56" s="17">
        <f t="shared" si="3"/>
        <v>0</v>
      </c>
    </row>
    <row r="57" spans="1:7" ht="15">
      <c r="A57" s="13">
        <v>49</v>
      </c>
      <c r="B57" s="7" t="s">
        <v>90</v>
      </c>
      <c r="C57" s="6" t="s">
        <v>91</v>
      </c>
      <c r="D57" s="7" t="s">
        <v>27</v>
      </c>
      <c r="E57" s="13">
        <v>2479.88</v>
      </c>
      <c r="F57" s="50"/>
      <c r="G57" s="17">
        <f t="shared" si="3"/>
        <v>0</v>
      </c>
    </row>
    <row r="58" spans="1:7" ht="15">
      <c r="A58" s="13">
        <v>50</v>
      </c>
      <c r="B58" s="7" t="s">
        <v>92</v>
      </c>
      <c r="C58" s="6" t="s">
        <v>93</v>
      </c>
      <c r="D58" s="7" t="s">
        <v>27</v>
      </c>
      <c r="E58" s="13">
        <v>170</v>
      </c>
      <c r="F58" s="50"/>
      <c r="G58" s="17">
        <f t="shared" si="3"/>
        <v>0</v>
      </c>
    </row>
    <row r="59" spans="1:7" ht="15">
      <c r="A59" s="13">
        <v>51</v>
      </c>
      <c r="B59" s="7" t="s">
        <v>94</v>
      </c>
      <c r="C59" s="6" t="s">
        <v>95</v>
      </c>
      <c r="D59" s="7" t="s">
        <v>27</v>
      </c>
      <c r="E59" s="13">
        <v>170</v>
      </c>
      <c r="F59" s="50"/>
      <c r="G59" s="17">
        <f t="shared" si="3"/>
        <v>0</v>
      </c>
    </row>
    <row r="60" spans="1:7" ht="15">
      <c r="A60" s="13">
        <v>52</v>
      </c>
      <c r="B60" s="7" t="s">
        <v>96</v>
      </c>
      <c r="C60" s="6" t="s">
        <v>239</v>
      </c>
      <c r="D60" s="7" t="s">
        <v>27</v>
      </c>
      <c r="E60" s="13">
        <v>170</v>
      </c>
      <c r="F60" s="50"/>
      <c r="G60" s="17">
        <f t="shared" si="3"/>
        <v>0</v>
      </c>
    </row>
    <row r="61" spans="1:7" ht="15">
      <c r="A61" s="13"/>
      <c r="B61" s="7"/>
      <c r="C61" s="2" t="s">
        <v>97</v>
      </c>
      <c r="D61" s="7"/>
      <c r="E61" s="13"/>
      <c r="F61" s="16"/>
      <c r="G61" s="17"/>
    </row>
    <row r="62" spans="1:7" ht="15">
      <c r="A62" s="13">
        <v>53</v>
      </c>
      <c r="B62" s="7" t="s">
        <v>98</v>
      </c>
      <c r="C62" s="6" t="s">
        <v>99</v>
      </c>
      <c r="D62" s="7" t="s">
        <v>59</v>
      </c>
      <c r="E62" s="13">
        <v>1162.87</v>
      </c>
      <c r="F62" s="50"/>
      <c r="G62" s="17">
        <f aca="true" t="shared" si="4" ref="G62:G70">+E62*F62</f>
        <v>0</v>
      </c>
    </row>
    <row r="63" spans="1:7" ht="15">
      <c r="A63" s="13">
        <v>54</v>
      </c>
      <c r="B63" s="7" t="s">
        <v>100</v>
      </c>
      <c r="C63" s="6" t="s">
        <v>101</v>
      </c>
      <c r="D63" s="7" t="s">
        <v>59</v>
      </c>
      <c r="E63" s="13">
        <v>91.39</v>
      </c>
      <c r="F63" s="50"/>
      <c r="G63" s="17">
        <f t="shared" si="4"/>
        <v>0</v>
      </c>
    </row>
    <row r="64" spans="1:7" ht="15">
      <c r="A64" s="13">
        <v>55</v>
      </c>
      <c r="B64" s="7" t="s">
        <v>102</v>
      </c>
      <c r="C64" s="6" t="s">
        <v>103</v>
      </c>
      <c r="D64" s="7" t="s">
        <v>59</v>
      </c>
      <c r="E64" s="13">
        <v>668</v>
      </c>
      <c r="F64" s="50"/>
      <c r="G64" s="17">
        <f t="shared" si="4"/>
        <v>0</v>
      </c>
    </row>
    <row r="65" spans="1:7" ht="15">
      <c r="A65" s="13">
        <v>56</v>
      </c>
      <c r="B65" s="7" t="s">
        <v>104</v>
      </c>
      <c r="C65" s="6" t="s">
        <v>105</v>
      </c>
      <c r="D65" s="7" t="s">
        <v>59</v>
      </c>
      <c r="E65" s="13">
        <v>300</v>
      </c>
      <c r="F65" s="50"/>
      <c r="G65" s="17">
        <f t="shared" si="4"/>
        <v>0</v>
      </c>
    </row>
    <row r="66" spans="1:7" ht="15">
      <c r="A66" s="13">
        <v>57</v>
      </c>
      <c r="B66" s="7" t="s">
        <v>88</v>
      </c>
      <c r="C66" s="6" t="s">
        <v>89</v>
      </c>
      <c r="D66" s="7" t="s">
        <v>27</v>
      </c>
      <c r="E66" s="13">
        <v>186.77</v>
      </c>
      <c r="F66" s="50"/>
      <c r="G66" s="17">
        <f t="shared" si="4"/>
        <v>0</v>
      </c>
    </row>
    <row r="67" spans="1:7" ht="15">
      <c r="A67" s="13">
        <v>58</v>
      </c>
      <c r="B67" s="7" t="s">
        <v>90</v>
      </c>
      <c r="C67" s="6" t="s">
        <v>91</v>
      </c>
      <c r="D67" s="7" t="s">
        <v>27</v>
      </c>
      <c r="E67" s="13">
        <v>2479.88</v>
      </c>
      <c r="F67" s="50"/>
      <c r="G67" s="17">
        <f t="shared" si="4"/>
        <v>0</v>
      </c>
    </row>
    <row r="68" spans="1:7" ht="15">
      <c r="A68" s="13">
        <v>59</v>
      </c>
      <c r="B68" s="7" t="s">
        <v>92</v>
      </c>
      <c r="C68" s="6" t="s">
        <v>93</v>
      </c>
      <c r="D68" s="7" t="s">
        <v>27</v>
      </c>
      <c r="E68" s="13">
        <v>186.77</v>
      </c>
      <c r="F68" s="50"/>
      <c r="G68" s="17">
        <f t="shared" si="4"/>
        <v>0</v>
      </c>
    </row>
    <row r="69" spans="1:7" ht="15">
      <c r="A69" s="13">
        <v>60</v>
      </c>
      <c r="B69" s="7" t="s">
        <v>94</v>
      </c>
      <c r="C69" s="6" t="s">
        <v>95</v>
      </c>
      <c r="D69" s="7" t="s">
        <v>27</v>
      </c>
      <c r="E69" s="13">
        <v>186.77</v>
      </c>
      <c r="F69" s="50"/>
      <c r="G69" s="17">
        <f t="shared" si="4"/>
        <v>0</v>
      </c>
    </row>
    <row r="70" spans="1:7" ht="15">
      <c r="A70" s="13">
        <v>61</v>
      </c>
      <c r="B70" s="7" t="s">
        <v>106</v>
      </c>
      <c r="C70" s="6" t="s">
        <v>240</v>
      </c>
      <c r="D70" s="7" t="s">
        <v>27</v>
      </c>
      <c r="E70" s="13">
        <v>186.77</v>
      </c>
      <c r="F70" s="50"/>
      <c r="G70" s="17">
        <f t="shared" si="4"/>
        <v>0</v>
      </c>
    </row>
    <row r="71" spans="1:7" ht="15">
      <c r="A71" s="13"/>
      <c r="B71" s="7"/>
      <c r="C71" s="2" t="s">
        <v>107</v>
      </c>
      <c r="D71" s="7"/>
      <c r="E71" s="13"/>
      <c r="F71" s="16"/>
      <c r="G71" s="17"/>
    </row>
    <row r="72" spans="1:7" ht="15">
      <c r="A72" s="13">
        <v>62</v>
      </c>
      <c r="B72" s="7" t="s">
        <v>108</v>
      </c>
      <c r="C72" s="6" t="s">
        <v>109</v>
      </c>
      <c r="D72" s="7" t="s">
        <v>27</v>
      </c>
      <c r="E72" s="13">
        <v>80</v>
      </c>
      <c r="F72" s="50"/>
      <c r="G72" s="17">
        <f aca="true" t="shared" si="5" ref="G72">+E72*F72</f>
        <v>0</v>
      </c>
    </row>
    <row r="73" spans="1:7" ht="15">
      <c r="A73" s="13"/>
      <c r="B73" s="7"/>
      <c r="C73" s="2" t="s">
        <v>110</v>
      </c>
      <c r="D73" s="7"/>
      <c r="E73" s="13"/>
      <c r="F73" s="16"/>
      <c r="G73" s="17"/>
    </row>
    <row r="74" spans="1:7" ht="15">
      <c r="A74" s="13">
        <v>63</v>
      </c>
      <c r="B74" s="23" t="s">
        <v>259</v>
      </c>
      <c r="C74" s="6" t="s">
        <v>111</v>
      </c>
      <c r="D74" s="7" t="s">
        <v>112</v>
      </c>
      <c r="E74" s="13">
        <v>4.4</v>
      </c>
      <c r="F74" s="50"/>
      <c r="G74" s="17">
        <f aca="true" t="shared" si="6" ref="G74">+E74*F74</f>
        <v>0</v>
      </c>
    </row>
    <row r="75" spans="1:7" ht="15">
      <c r="A75" s="13"/>
      <c r="B75" s="7"/>
      <c r="C75" s="2" t="s">
        <v>113</v>
      </c>
      <c r="D75" s="7"/>
      <c r="E75" s="13"/>
      <c r="F75" s="16"/>
      <c r="G75" s="17"/>
    </row>
    <row r="76" spans="1:7" ht="15">
      <c r="A76" s="13">
        <v>64</v>
      </c>
      <c r="B76" s="24" t="s">
        <v>260</v>
      </c>
      <c r="C76" s="6" t="s">
        <v>114</v>
      </c>
      <c r="D76" s="7" t="s">
        <v>112</v>
      </c>
      <c r="E76" s="13">
        <v>7</v>
      </c>
      <c r="F76" s="50"/>
      <c r="G76" s="17">
        <f aca="true" t="shared" si="7" ref="G76:G87">+E76*F76</f>
        <v>0</v>
      </c>
    </row>
    <row r="77" spans="1:7" ht="15">
      <c r="A77" s="13">
        <v>65</v>
      </c>
      <c r="B77" s="24" t="s">
        <v>261</v>
      </c>
      <c r="C77" s="6" t="s">
        <v>115</v>
      </c>
      <c r="D77" s="7" t="s">
        <v>14</v>
      </c>
      <c r="E77" s="13">
        <v>2</v>
      </c>
      <c r="F77" s="50"/>
      <c r="G77" s="17">
        <f t="shared" si="7"/>
        <v>0</v>
      </c>
    </row>
    <row r="78" spans="1:7" ht="15">
      <c r="A78" s="13">
        <v>66</v>
      </c>
      <c r="B78" s="24" t="s">
        <v>262</v>
      </c>
      <c r="C78" s="6" t="s">
        <v>116</v>
      </c>
      <c r="D78" s="7" t="s">
        <v>14</v>
      </c>
      <c r="E78" s="13">
        <v>2</v>
      </c>
      <c r="F78" s="50"/>
      <c r="G78" s="17">
        <f t="shared" si="7"/>
        <v>0</v>
      </c>
    </row>
    <row r="79" spans="1:7" ht="15">
      <c r="A79" s="13">
        <v>67</v>
      </c>
      <c r="B79" s="24">
        <v>185214536</v>
      </c>
      <c r="C79" s="6" t="s">
        <v>117</v>
      </c>
      <c r="D79" s="7" t="s">
        <v>14</v>
      </c>
      <c r="E79" s="13">
        <v>2</v>
      </c>
      <c r="F79" s="50"/>
      <c r="G79" s="17">
        <f t="shared" si="7"/>
        <v>0</v>
      </c>
    </row>
    <row r="80" spans="1:7" ht="15">
      <c r="A80" s="13">
        <v>68</v>
      </c>
      <c r="B80" s="24" t="s">
        <v>263</v>
      </c>
      <c r="C80" s="6" t="s">
        <v>118</v>
      </c>
      <c r="D80" s="7" t="s">
        <v>38</v>
      </c>
      <c r="E80" s="13">
        <v>4.47</v>
      </c>
      <c r="F80" s="50"/>
      <c r="G80" s="17">
        <f t="shared" si="7"/>
        <v>0</v>
      </c>
    </row>
    <row r="81" spans="1:7" ht="15">
      <c r="A81" s="13">
        <v>69</v>
      </c>
      <c r="B81" s="24" t="s">
        <v>264</v>
      </c>
      <c r="C81" s="6" t="s">
        <v>119</v>
      </c>
      <c r="D81" s="7" t="s">
        <v>38</v>
      </c>
      <c r="E81" s="13">
        <v>1.5</v>
      </c>
      <c r="F81" s="50"/>
      <c r="G81" s="17">
        <f t="shared" si="7"/>
        <v>0</v>
      </c>
    </row>
    <row r="82" spans="1:7" ht="15">
      <c r="A82" s="13">
        <v>70</v>
      </c>
      <c r="B82" s="7" t="s">
        <v>43</v>
      </c>
      <c r="C82" s="6" t="s">
        <v>120</v>
      </c>
      <c r="D82" s="7" t="s">
        <v>38</v>
      </c>
      <c r="E82" s="13">
        <v>1.5</v>
      </c>
      <c r="F82" s="50"/>
      <c r="G82" s="17">
        <f t="shared" si="7"/>
        <v>0</v>
      </c>
    </row>
    <row r="83" spans="1:7" ht="15">
      <c r="A83" s="13">
        <v>71</v>
      </c>
      <c r="B83" s="7" t="s">
        <v>45</v>
      </c>
      <c r="C83" s="6" t="s">
        <v>46</v>
      </c>
      <c r="D83" s="7" t="s">
        <v>38</v>
      </c>
      <c r="E83" s="13">
        <v>1.5</v>
      </c>
      <c r="F83" s="50"/>
      <c r="G83" s="17">
        <f t="shared" si="7"/>
        <v>0</v>
      </c>
    </row>
    <row r="84" spans="1:7" ht="15">
      <c r="A84" s="13">
        <v>72</v>
      </c>
      <c r="B84" s="7" t="s">
        <v>47</v>
      </c>
      <c r="C84" s="6" t="s">
        <v>48</v>
      </c>
      <c r="D84" s="7" t="s">
        <v>38</v>
      </c>
      <c r="E84" s="13">
        <v>1.5</v>
      </c>
      <c r="F84" s="50"/>
      <c r="G84" s="17">
        <f t="shared" si="7"/>
        <v>0</v>
      </c>
    </row>
    <row r="85" spans="1:7" ht="15">
      <c r="A85" s="13">
        <v>73</v>
      </c>
      <c r="B85" s="7" t="s">
        <v>96</v>
      </c>
      <c r="C85" s="6" t="s">
        <v>50</v>
      </c>
      <c r="D85" s="7" t="s">
        <v>38</v>
      </c>
      <c r="E85" s="13">
        <v>1.5</v>
      </c>
      <c r="F85" s="50"/>
      <c r="G85" s="17">
        <f t="shared" si="7"/>
        <v>0</v>
      </c>
    </row>
    <row r="86" spans="1:7" ht="15">
      <c r="A86" s="13">
        <v>74</v>
      </c>
      <c r="B86" s="23" t="s">
        <v>265</v>
      </c>
      <c r="C86" s="6" t="s">
        <v>121</v>
      </c>
      <c r="D86" s="7" t="s">
        <v>85</v>
      </c>
      <c r="E86" s="13">
        <v>1</v>
      </c>
      <c r="F86" s="50"/>
      <c r="G86" s="17">
        <f t="shared" si="7"/>
        <v>0</v>
      </c>
    </row>
    <row r="87" spans="1:7" ht="15">
      <c r="A87" s="13">
        <v>75</v>
      </c>
      <c r="B87" s="24" t="s">
        <v>266</v>
      </c>
      <c r="C87" s="6" t="s">
        <v>122</v>
      </c>
      <c r="D87" s="7" t="s">
        <v>85</v>
      </c>
      <c r="E87" s="13">
        <v>1</v>
      </c>
      <c r="F87" s="50"/>
      <c r="G87" s="17">
        <f t="shared" si="7"/>
        <v>0</v>
      </c>
    </row>
    <row r="88" spans="1:7" ht="15">
      <c r="A88" s="13"/>
      <c r="B88" s="7"/>
      <c r="C88" s="2" t="s">
        <v>123</v>
      </c>
      <c r="D88" s="7"/>
      <c r="E88" s="13"/>
      <c r="F88" s="16"/>
      <c r="G88" s="17"/>
    </row>
    <row r="89" spans="1:7" ht="15">
      <c r="A89" s="13">
        <v>76</v>
      </c>
      <c r="B89" s="7" t="s">
        <v>267</v>
      </c>
      <c r="C89" s="6" t="s">
        <v>124</v>
      </c>
      <c r="D89" s="7" t="s">
        <v>59</v>
      </c>
      <c r="E89" s="13">
        <v>40</v>
      </c>
      <c r="F89" s="50"/>
      <c r="G89" s="17">
        <f aca="true" t="shared" si="8" ref="G89:G93">+E89*F89</f>
        <v>0</v>
      </c>
    </row>
    <row r="90" spans="1:7" ht="15">
      <c r="A90" s="13">
        <v>77</v>
      </c>
      <c r="B90" s="7" t="s">
        <v>268</v>
      </c>
      <c r="C90" s="6" t="s">
        <v>125</v>
      </c>
      <c r="D90" s="7" t="s">
        <v>38</v>
      </c>
      <c r="E90" s="13">
        <v>1</v>
      </c>
      <c r="F90" s="50"/>
      <c r="G90" s="17">
        <f t="shared" si="8"/>
        <v>0</v>
      </c>
    </row>
    <row r="91" spans="1:7" ht="15">
      <c r="A91" s="13">
        <v>78</v>
      </c>
      <c r="B91" s="24">
        <v>611617130</v>
      </c>
      <c r="C91" s="6" t="s">
        <v>126</v>
      </c>
      <c r="D91" s="7" t="s">
        <v>14</v>
      </c>
      <c r="E91" s="13">
        <v>1</v>
      </c>
      <c r="F91" s="50"/>
      <c r="G91" s="17">
        <f t="shared" si="8"/>
        <v>0</v>
      </c>
    </row>
    <row r="92" spans="1:7" ht="15">
      <c r="A92" s="13">
        <v>79</v>
      </c>
      <c r="B92" s="24">
        <v>992584315</v>
      </c>
      <c r="C92" s="6" t="s">
        <v>127</v>
      </c>
      <c r="D92" s="7" t="s">
        <v>85</v>
      </c>
      <c r="E92" s="13">
        <v>1</v>
      </c>
      <c r="F92" s="50"/>
      <c r="G92" s="17">
        <f t="shared" si="8"/>
        <v>0</v>
      </c>
    </row>
    <row r="93" spans="1:7" ht="15">
      <c r="A93" s="13">
        <v>80</v>
      </c>
      <c r="B93" s="24">
        <v>992584318</v>
      </c>
      <c r="C93" s="6" t="s">
        <v>128</v>
      </c>
      <c r="D93" s="7" t="s">
        <v>85</v>
      </c>
      <c r="E93" s="13">
        <v>1</v>
      </c>
      <c r="F93" s="50"/>
      <c r="G93" s="17">
        <f t="shared" si="8"/>
        <v>0</v>
      </c>
    </row>
    <row r="94" spans="1:7" ht="15">
      <c r="A94" s="13"/>
      <c r="B94" s="24" t="s">
        <v>269</v>
      </c>
      <c r="C94" s="6" t="s">
        <v>129</v>
      </c>
      <c r="D94" s="7"/>
      <c r="E94" s="13"/>
      <c r="F94" s="16"/>
      <c r="G94" s="17"/>
    </row>
    <row r="95" spans="1:7" ht="15">
      <c r="A95" s="13">
        <v>81</v>
      </c>
      <c r="B95" s="24">
        <v>782575475</v>
      </c>
      <c r="C95" s="6" t="s">
        <v>130</v>
      </c>
      <c r="D95" s="7" t="s">
        <v>38</v>
      </c>
      <c r="E95" s="13">
        <v>15.24</v>
      </c>
      <c r="F95" s="50"/>
      <c r="G95" s="17">
        <f aca="true" t="shared" si="9" ref="G95:G96">+E95*F95</f>
        <v>0</v>
      </c>
    </row>
    <row r="96" spans="1:7" ht="15">
      <c r="A96" s="13">
        <v>82</v>
      </c>
      <c r="B96" s="24" t="s">
        <v>270</v>
      </c>
      <c r="C96" s="6" t="s">
        <v>131</v>
      </c>
      <c r="D96" s="7" t="s">
        <v>85</v>
      </c>
      <c r="E96" s="13">
        <v>1</v>
      </c>
      <c r="F96" s="50"/>
      <c r="G96" s="17">
        <f t="shared" si="9"/>
        <v>0</v>
      </c>
    </row>
    <row r="97" spans="1:7" ht="15">
      <c r="A97" s="13"/>
      <c r="B97" s="24" t="s">
        <v>271</v>
      </c>
      <c r="C97" s="6" t="s">
        <v>132</v>
      </c>
      <c r="D97" s="7"/>
      <c r="E97" s="13"/>
      <c r="F97" s="16"/>
      <c r="G97" s="17"/>
    </row>
    <row r="98" spans="1:7" ht="15">
      <c r="A98" s="13">
        <v>83</v>
      </c>
      <c r="B98" s="7">
        <v>145713253</v>
      </c>
      <c r="C98" s="6" t="s">
        <v>133</v>
      </c>
      <c r="D98" s="7" t="s">
        <v>38</v>
      </c>
      <c r="E98" s="13">
        <v>6</v>
      </c>
      <c r="F98" s="50"/>
      <c r="G98" s="17">
        <f aca="true" t="shared" si="10" ref="G98:G102">+E98*F98</f>
        <v>0</v>
      </c>
    </row>
    <row r="99" spans="1:7" ht="15">
      <c r="A99" s="13">
        <v>84</v>
      </c>
      <c r="B99" s="7">
        <v>116844684</v>
      </c>
      <c r="C99" s="6" t="s">
        <v>134</v>
      </c>
      <c r="D99" s="7" t="s">
        <v>85</v>
      </c>
      <c r="E99" s="13">
        <v>1</v>
      </c>
      <c r="F99" s="50"/>
      <c r="G99" s="17">
        <f t="shared" si="10"/>
        <v>0</v>
      </c>
    </row>
    <row r="100" spans="1:7" ht="15">
      <c r="A100" s="13">
        <v>85</v>
      </c>
      <c r="B100" s="7" t="s">
        <v>25</v>
      </c>
      <c r="C100" s="6" t="s">
        <v>241</v>
      </c>
      <c r="D100" s="7" t="s">
        <v>27</v>
      </c>
      <c r="E100" s="13">
        <v>12</v>
      </c>
      <c r="F100" s="50"/>
      <c r="G100" s="17">
        <f t="shared" si="10"/>
        <v>0</v>
      </c>
    </row>
    <row r="101" spans="1:7" ht="15">
      <c r="A101" s="13">
        <v>86</v>
      </c>
      <c r="B101" s="7" t="s">
        <v>135</v>
      </c>
      <c r="C101" s="6" t="s">
        <v>136</v>
      </c>
      <c r="D101" s="7" t="s">
        <v>30</v>
      </c>
      <c r="E101" s="13">
        <v>220</v>
      </c>
      <c r="F101" s="50"/>
      <c r="G101" s="17">
        <f t="shared" si="10"/>
        <v>0</v>
      </c>
    </row>
    <row r="102" spans="1:7" ht="15">
      <c r="A102" s="13">
        <v>87</v>
      </c>
      <c r="B102" s="7" t="s">
        <v>7</v>
      </c>
      <c r="C102" s="6" t="s">
        <v>33</v>
      </c>
      <c r="D102" s="7" t="s">
        <v>9</v>
      </c>
      <c r="E102" s="13">
        <v>80</v>
      </c>
      <c r="F102" s="50"/>
      <c r="G102" s="17">
        <f t="shared" si="10"/>
        <v>0</v>
      </c>
    </row>
    <row r="103" spans="1:7" ht="15">
      <c r="A103" s="32" t="s">
        <v>252</v>
      </c>
      <c r="B103" s="33"/>
      <c r="C103" s="34"/>
      <c r="D103" s="7"/>
      <c r="E103" s="13"/>
      <c r="F103" s="16"/>
      <c r="G103" s="15">
        <f>SUM(G31:G102)</f>
        <v>0</v>
      </c>
    </row>
    <row r="104" spans="1:7" ht="15">
      <c r="A104" s="38" t="s">
        <v>137</v>
      </c>
      <c r="B104" s="38"/>
      <c r="C104" s="38"/>
      <c r="D104" s="38"/>
      <c r="E104" s="38"/>
      <c r="F104" s="38"/>
      <c r="G104" s="38"/>
    </row>
    <row r="105" spans="1:7" ht="15">
      <c r="A105" s="13">
        <v>88</v>
      </c>
      <c r="B105" s="7" t="s">
        <v>138</v>
      </c>
      <c r="C105" s="6" t="s">
        <v>139</v>
      </c>
      <c r="D105" s="7" t="s">
        <v>140</v>
      </c>
      <c r="E105" s="13">
        <v>105</v>
      </c>
      <c r="F105" s="50"/>
      <c r="G105" s="17">
        <f aca="true" t="shared" si="11" ref="G105:G118">+E105*F105</f>
        <v>0</v>
      </c>
    </row>
    <row r="106" spans="1:7" ht="15">
      <c r="A106" s="13">
        <v>89</v>
      </c>
      <c r="B106" s="7" t="s">
        <v>12</v>
      </c>
      <c r="C106" s="6" t="s">
        <v>141</v>
      </c>
      <c r="D106" s="7" t="s">
        <v>14</v>
      </c>
      <c r="E106" s="13">
        <v>9</v>
      </c>
      <c r="F106" s="50"/>
      <c r="G106" s="17">
        <f t="shared" si="11"/>
        <v>0</v>
      </c>
    </row>
    <row r="107" spans="1:7" ht="15">
      <c r="A107" s="13">
        <v>90</v>
      </c>
      <c r="B107" s="7" t="s">
        <v>142</v>
      </c>
      <c r="C107" s="6" t="s">
        <v>143</v>
      </c>
      <c r="D107" s="7" t="s">
        <v>14</v>
      </c>
      <c r="E107" s="13">
        <v>9</v>
      </c>
      <c r="F107" s="50"/>
      <c r="G107" s="17">
        <f t="shared" si="11"/>
        <v>0</v>
      </c>
    </row>
    <row r="108" spans="1:7" ht="15">
      <c r="A108" s="13">
        <v>91</v>
      </c>
      <c r="B108" s="7" t="s">
        <v>142</v>
      </c>
      <c r="C108" s="6" t="s">
        <v>144</v>
      </c>
      <c r="D108" s="7" t="s">
        <v>14</v>
      </c>
      <c r="E108" s="13">
        <v>9</v>
      </c>
      <c r="F108" s="50"/>
      <c r="G108" s="17">
        <f t="shared" si="11"/>
        <v>0</v>
      </c>
    </row>
    <row r="109" spans="1:7" ht="15">
      <c r="A109" s="13">
        <v>92</v>
      </c>
      <c r="B109" s="7" t="s">
        <v>15</v>
      </c>
      <c r="C109" s="6" t="s">
        <v>145</v>
      </c>
      <c r="D109" s="7" t="s">
        <v>14</v>
      </c>
      <c r="E109" s="13">
        <v>18</v>
      </c>
      <c r="F109" s="50"/>
      <c r="G109" s="17">
        <f t="shared" si="11"/>
        <v>0</v>
      </c>
    </row>
    <row r="110" spans="1:7" ht="15">
      <c r="A110" s="13">
        <v>93</v>
      </c>
      <c r="B110" s="7" t="s">
        <v>146</v>
      </c>
      <c r="C110" s="6" t="s">
        <v>147</v>
      </c>
      <c r="D110" s="7" t="s">
        <v>14</v>
      </c>
      <c r="E110" s="13">
        <v>9</v>
      </c>
      <c r="F110" s="50"/>
      <c r="G110" s="17">
        <f t="shared" si="11"/>
        <v>0</v>
      </c>
    </row>
    <row r="111" spans="1:7" ht="15">
      <c r="A111" s="13">
        <v>94</v>
      </c>
      <c r="B111" s="7" t="s">
        <v>142</v>
      </c>
      <c r="C111" s="6" t="s">
        <v>148</v>
      </c>
      <c r="D111" s="7" t="s">
        <v>14</v>
      </c>
      <c r="E111" s="13">
        <v>9</v>
      </c>
      <c r="F111" s="50"/>
      <c r="G111" s="17">
        <f t="shared" si="11"/>
        <v>0</v>
      </c>
    </row>
    <row r="112" spans="1:7" ht="15">
      <c r="A112" s="13">
        <v>95</v>
      </c>
      <c r="B112" s="7" t="s">
        <v>142</v>
      </c>
      <c r="C112" s="6" t="s">
        <v>149</v>
      </c>
      <c r="D112" s="7" t="s">
        <v>14</v>
      </c>
      <c r="E112" s="13">
        <v>2</v>
      </c>
      <c r="F112" s="50"/>
      <c r="G112" s="17">
        <f t="shared" si="11"/>
        <v>0</v>
      </c>
    </row>
    <row r="113" spans="1:7" ht="15">
      <c r="A113" s="13">
        <v>96</v>
      </c>
      <c r="B113" s="7" t="s">
        <v>15</v>
      </c>
      <c r="C113" s="6" t="s">
        <v>150</v>
      </c>
      <c r="D113" s="7" t="s">
        <v>14</v>
      </c>
      <c r="E113" s="13">
        <v>2</v>
      </c>
      <c r="F113" s="50"/>
      <c r="G113" s="17">
        <f t="shared" si="11"/>
        <v>0</v>
      </c>
    </row>
    <row r="114" spans="1:7" ht="15">
      <c r="A114" s="13">
        <v>97</v>
      </c>
      <c r="B114" s="7" t="s">
        <v>15</v>
      </c>
      <c r="C114" s="6" t="s">
        <v>151</v>
      </c>
      <c r="D114" s="7" t="s">
        <v>14</v>
      </c>
      <c r="E114" s="13">
        <v>2</v>
      </c>
      <c r="F114" s="50"/>
      <c r="G114" s="17">
        <f t="shared" si="11"/>
        <v>0</v>
      </c>
    </row>
    <row r="115" spans="1:7" ht="15">
      <c r="A115" s="13">
        <v>98</v>
      </c>
      <c r="B115" s="26" t="s">
        <v>272</v>
      </c>
      <c r="C115" s="6" t="s">
        <v>152</v>
      </c>
      <c r="D115" s="7" t="s">
        <v>85</v>
      </c>
      <c r="E115" s="13">
        <v>1</v>
      </c>
      <c r="F115" s="50"/>
      <c r="G115" s="17">
        <f t="shared" si="11"/>
        <v>0</v>
      </c>
    </row>
    <row r="116" spans="1:7" ht="15">
      <c r="A116" s="13">
        <v>99</v>
      </c>
      <c r="B116" s="26" t="s">
        <v>273</v>
      </c>
      <c r="C116" s="25" t="s">
        <v>153</v>
      </c>
      <c r="D116" s="7" t="s">
        <v>85</v>
      </c>
      <c r="E116" s="13">
        <v>1</v>
      </c>
      <c r="F116" s="50"/>
      <c r="G116" s="17">
        <f t="shared" si="11"/>
        <v>0</v>
      </c>
    </row>
    <row r="117" spans="1:7" ht="15">
      <c r="A117" s="13">
        <v>100</v>
      </c>
      <c r="B117" s="27" t="s">
        <v>7</v>
      </c>
      <c r="C117" s="6" t="s">
        <v>154</v>
      </c>
      <c r="D117" s="7" t="s">
        <v>9</v>
      </c>
      <c r="E117" s="13">
        <v>45</v>
      </c>
      <c r="F117" s="50"/>
      <c r="G117" s="17">
        <f t="shared" si="11"/>
        <v>0</v>
      </c>
    </row>
    <row r="118" spans="1:7" ht="15">
      <c r="A118" s="13">
        <v>101</v>
      </c>
      <c r="B118" s="7" t="s">
        <v>138</v>
      </c>
      <c r="C118" s="6" t="s">
        <v>155</v>
      </c>
      <c r="D118" s="7" t="s">
        <v>30</v>
      </c>
      <c r="E118" s="13">
        <v>400</v>
      </c>
      <c r="F118" s="50"/>
      <c r="G118" s="17">
        <f t="shared" si="11"/>
        <v>0</v>
      </c>
    </row>
    <row r="119" spans="1:7" ht="15">
      <c r="A119" s="32" t="s">
        <v>252</v>
      </c>
      <c r="B119" s="33"/>
      <c r="C119" s="34"/>
      <c r="D119" s="7"/>
      <c r="E119" s="13"/>
      <c r="F119" s="16"/>
      <c r="G119" s="15">
        <f>SUM(G105:G118)</f>
        <v>0</v>
      </c>
    </row>
    <row r="120" spans="1:7" ht="15">
      <c r="A120" s="46" t="s">
        <v>156</v>
      </c>
      <c r="B120" s="46"/>
      <c r="C120" s="46"/>
      <c r="D120" s="46"/>
      <c r="E120" s="46"/>
      <c r="F120" s="46"/>
      <c r="G120" s="46"/>
    </row>
    <row r="121" spans="1:7" ht="15">
      <c r="A121" s="13">
        <v>102</v>
      </c>
      <c r="B121" s="7" t="s">
        <v>138</v>
      </c>
      <c r="C121" s="6" t="s">
        <v>157</v>
      </c>
      <c r="D121" s="7" t="s">
        <v>140</v>
      </c>
      <c r="E121" s="13">
        <v>79</v>
      </c>
      <c r="F121" s="50"/>
      <c r="G121" s="17">
        <f aca="true" t="shared" si="12" ref="G121:G132">+E121*F121</f>
        <v>0</v>
      </c>
    </row>
    <row r="122" spans="1:7" ht="15">
      <c r="A122" s="13">
        <v>103</v>
      </c>
      <c r="B122" s="7" t="s">
        <v>12</v>
      </c>
      <c r="C122" s="6" t="s">
        <v>158</v>
      </c>
      <c r="D122" s="7" t="s">
        <v>14</v>
      </c>
      <c r="E122" s="13">
        <v>8</v>
      </c>
      <c r="F122" s="50"/>
      <c r="G122" s="17">
        <f t="shared" si="12"/>
        <v>0</v>
      </c>
    </row>
    <row r="123" spans="1:7" ht="15">
      <c r="A123" s="13">
        <v>104</v>
      </c>
      <c r="B123" s="7" t="s">
        <v>142</v>
      </c>
      <c r="C123" s="6" t="s">
        <v>159</v>
      </c>
      <c r="D123" s="7" t="s">
        <v>14</v>
      </c>
      <c r="E123" s="13">
        <v>8</v>
      </c>
      <c r="F123" s="50"/>
      <c r="G123" s="17">
        <f t="shared" si="12"/>
        <v>0</v>
      </c>
    </row>
    <row r="124" spans="1:7" ht="15">
      <c r="A124" s="13">
        <v>105</v>
      </c>
      <c r="B124" s="7" t="s">
        <v>142</v>
      </c>
      <c r="C124" s="6" t="s">
        <v>144</v>
      </c>
      <c r="D124" s="7" t="s">
        <v>14</v>
      </c>
      <c r="E124" s="13">
        <v>8</v>
      </c>
      <c r="F124" s="50"/>
      <c r="G124" s="17">
        <f t="shared" si="12"/>
        <v>0</v>
      </c>
    </row>
    <row r="125" spans="1:7" ht="15">
      <c r="A125" s="13">
        <v>106</v>
      </c>
      <c r="B125" s="7" t="s">
        <v>15</v>
      </c>
      <c r="C125" s="6" t="s">
        <v>160</v>
      </c>
      <c r="D125" s="7" t="s">
        <v>14</v>
      </c>
      <c r="E125" s="13">
        <v>16</v>
      </c>
      <c r="F125" s="50"/>
      <c r="G125" s="17">
        <f t="shared" si="12"/>
        <v>0</v>
      </c>
    </row>
    <row r="126" spans="1:7" ht="15">
      <c r="A126" s="13">
        <v>107</v>
      </c>
      <c r="B126" s="7" t="s">
        <v>142</v>
      </c>
      <c r="C126" s="6" t="s">
        <v>148</v>
      </c>
      <c r="D126" s="7" t="s">
        <v>14</v>
      </c>
      <c r="E126" s="13">
        <v>8</v>
      </c>
      <c r="F126" s="50"/>
      <c r="G126" s="17">
        <f t="shared" si="12"/>
        <v>0</v>
      </c>
    </row>
    <row r="127" spans="1:7" ht="15">
      <c r="A127" s="13">
        <v>108</v>
      </c>
      <c r="B127" s="7" t="s">
        <v>146</v>
      </c>
      <c r="C127" s="6" t="s">
        <v>161</v>
      </c>
      <c r="D127" s="7" t="s">
        <v>14</v>
      </c>
      <c r="E127" s="13">
        <v>8</v>
      </c>
      <c r="F127" s="50"/>
      <c r="G127" s="17">
        <f t="shared" si="12"/>
        <v>0</v>
      </c>
    </row>
    <row r="128" spans="1:7" ht="15">
      <c r="A128" s="13">
        <v>109</v>
      </c>
      <c r="B128" s="7" t="s">
        <v>138</v>
      </c>
      <c r="C128" s="6" t="s">
        <v>162</v>
      </c>
      <c r="D128" s="7" t="s">
        <v>30</v>
      </c>
      <c r="E128" s="13">
        <v>240</v>
      </c>
      <c r="F128" s="50"/>
      <c r="G128" s="17">
        <f t="shared" si="12"/>
        <v>0</v>
      </c>
    </row>
    <row r="129" spans="1:7" ht="15">
      <c r="A129" s="13">
        <v>110</v>
      </c>
      <c r="B129" s="7" t="s">
        <v>7</v>
      </c>
      <c r="C129" s="6" t="s">
        <v>154</v>
      </c>
      <c r="D129" s="7" t="s">
        <v>9</v>
      </c>
      <c r="E129" s="13">
        <v>45</v>
      </c>
      <c r="F129" s="50"/>
      <c r="G129" s="17">
        <f t="shared" si="12"/>
        <v>0</v>
      </c>
    </row>
    <row r="130" spans="1:7" ht="15">
      <c r="A130" s="13">
        <v>111</v>
      </c>
      <c r="B130" s="7" t="s">
        <v>31</v>
      </c>
      <c r="C130" s="6" t="s">
        <v>163</v>
      </c>
      <c r="D130" s="7" t="s">
        <v>30</v>
      </c>
      <c r="E130" s="13">
        <v>800</v>
      </c>
      <c r="F130" s="50"/>
      <c r="G130" s="17">
        <f t="shared" si="12"/>
        <v>0</v>
      </c>
    </row>
    <row r="131" spans="1:7" ht="15">
      <c r="A131" s="13">
        <v>112</v>
      </c>
      <c r="B131" s="7" t="s">
        <v>25</v>
      </c>
      <c r="C131" s="6" t="s">
        <v>164</v>
      </c>
      <c r="D131" s="7" t="s">
        <v>27</v>
      </c>
      <c r="E131" s="13">
        <v>11</v>
      </c>
      <c r="F131" s="50"/>
      <c r="G131" s="17">
        <f t="shared" si="12"/>
        <v>0</v>
      </c>
    </row>
    <row r="132" spans="1:7" ht="15">
      <c r="A132" s="13">
        <v>113</v>
      </c>
      <c r="B132" s="7" t="s">
        <v>135</v>
      </c>
      <c r="C132" s="6" t="s">
        <v>165</v>
      </c>
      <c r="D132" s="7" t="s">
        <v>30</v>
      </c>
      <c r="E132" s="13">
        <v>250</v>
      </c>
      <c r="F132" s="50"/>
      <c r="G132" s="17">
        <f t="shared" si="12"/>
        <v>0</v>
      </c>
    </row>
    <row r="133" spans="1:7" ht="15">
      <c r="A133" s="47" t="s">
        <v>252</v>
      </c>
      <c r="B133" s="48"/>
      <c r="C133" s="49"/>
      <c r="D133" s="7"/>
      <c r="E133" s="13"/>
      <c r="F133" s="16"/>
      <c r="G133" s="15">
        <f>SUM(G121:G132)</f>
        <v>0</v>
      </c>
    </row>
    <row r="134" spans="1:7" ht="15">
      <c r="A134" s="38" t="s">
        <v>166</v>
      </c>
      <c r="B134" s="38"/>
      <c r="C134" s="38"/>
      <c r="D134" s="38"/>
      <c r="E134" s="38"/>
      <c r="F134" s="38"/>
      <c r="G134" s="38"/>
    </row>
    <row r="135" spans="1:7" ht="15">
      <c r="A135" s="13">
        <v>114</v>
      </c>
      <c r="B135" s="7" t="s">
        <v>167</v>
      </c>
      <c r="C135" s="6" t="s">
        <v>168</v>
      </c>
      <c r="D135" s="7" t="s">
        <v>85</v>
      </c>
      <c r="E135" s="13">
        <v>1</v>
      </c>
      <c r="F135" s="50"/>
      <c r="G135" s="17">
        <f aca="true" t="shared" si="13" ref="G135:G152">+E135*F135</f>
        <v>0</v>
      </c>
    </row>
    <row r="136" spans="1:7" ht="15">
      <c r="A136" s="13">
        <v>115</v>
      </c>
      <c r="B136" s="7" t="s">
        <v>167</v>
      </c>
      <c r="C136" s="6" t="s">
        <v>169</v>
      </c>
      <c r="D136" s="7" t="s">
        <v>85</v>
      </c>
      <c r="E136" s="13">
        <v>1</v>
      </c>
      <c r="F136" s="50"/>
      <c r="G136" s="17">
        <f t="shared" si="13"/>
        <v>0</v>
      </c>
    </row>
    <row r="137" spans="1:7" ht="15">
      <c r="A137" s="13">
        <v>116</v>
      </c>
      <c r="B137" s="7" t="s">
        <v>138</v>
      </c>
      <c r="C137" s="6" t="s">
        <v>170</v>
      </c>
      <c r="D137" s="7" t="s">
        <v>30</v>
      </c>
      <c r="E137" s="13">
        <v>800</v>
      </c>
      <c r="F137" s="50"/>
      <c r="G137" s="17">
        <f t="shared" si="13"/>
        <v>0</v>
      </c>
    </row>
    <row r="138" spans="1:7" ht="15">
      <c r="A138" s="13">
        <v>117</v>
      </c>
      <c r="B138" s="7" t="s">
        <v>171</v>
      </c>
      <c r="C138" s="6" t="s">
        <v>172</v>
      </c>
      <c r="D138" s="7" t="s">
        <v>85</v>
      </c>
      <c r="E138" s="13">
        <v>1</v>
      </c>
      <c r="F138" s="50"/>
      <c r="G138" s="17">
        <f t="shared" si="13"/>
        <v>0</v>
      </c>
    </row>
    <row r="139" spans="1:7" ht="15">
      <c r="A139" s="13">
        <v>118</v>
      </c>
      <c r="B139" s="7"/>
      <c r="C139" s="6" t="s">
        <v>276</v>
      </c>
      <c r="D139" s="7" t="s">
        <v>85</v>
      </c>
      <c r="E139" s="13">
        <v>1</v>
      </c>
      <c r="F139" s="50"/>
      <c r="G139" s="17">
        <f t="shared" si="13"/>
        <v>0</v>
      </c>
    </row>
    <row r="140" spans="1:7" ht="15">
      <c r="A140" s="13">
        <v>119</v>
      </c>
      <c r="B140" s="7"/>
      <c r="C140" s="6" t="s">
        <v>173</v>
      </c>
      <c r="D140" s="7" t="s">
        <v>85</v>
      </c>
      <c r="E140" s="13">
        <v>1</v>
      </c>
      <c r="F140" s="50"/>
      <c r="G140" s="17">
        <f t="shared" si="13"/>
        <v>0</v>
      </c>
    </row>
    <row r="141" spans="1:7" ht="15">
      <c r="A141" s="13">
        <v>120</v>
      </c>
      <c r="B141" s="7"/>
      <c r="C141" s="6" t="s">
        <v>277</v>
      </c>
      <c r="D141" s="7" t="s">
        <v>85</v>
      </c>
      <c r="E141" s="13">
        <v>1</v>
      </c>
      <c r="F141" s="50"/>
      <c r="G141" s="17">
        <f t="shared" si="13"/>
        <v>0</v>
      </c>
    </row>
    <row r="142" spans="1:7" ht="15">
      <c r="A142" s="13">
        <v>121</v>
      </c>
      <c r="B142" s="7"/>
      <c r="C142" s="6" t="s">
        <v>174</v>
      </c>
      <c r="D142" s="7" t="s">
        <v>85</v>
      </c>
      <c r="E142" s="13">
        <v>1</v>
      </c>
      <c r="F142" s="50"/>
      <c r="G142" s="17">
        <f t="shared" si="13"/>
        <v>0</v>
      </c>
    </row>
    <row r="143" spans="1:7" ht="15">
      <c r="A143" s="13">
        <v>122</v>
      </c>
      <c r="B143" s="7">
        <v>131101203</v>
      </c>
      <c r="C143" s="6" t="s">
        <v>175</v>
      </c>
      <c r="D143" s="7" t="s">
        <v>38</v>
      </c>
      <c r="E143" s="13">
        <v>45</v>
      </c>
      <c r="F143" s="50"/>
      <c r="G143" s="17">
        <f t="shared" si="13"/>
        <v>0</v>
      </c>
    </row>
    <row r="144" spans="1:7" ht="15">
      <c r="A144" s="13">
        <v>123</v>
      </c>
      <c r="B144" s="7"/>
      <c r="C144" s="6" t="s">
        <v>176</v>
      </c>
      <c r="D144" s="7" t="s">
        <v>85</v>
      </c>
      <c r="E144" s="13">
        <v>1</v>
      </c>
      <c r="F144" s="50"/>
      <c r="G144" s="17">
        <f t="shared" si="13"/>
        <v>0</v>
      </c>
    </row>
    <row r="145" spans="1:7" ht="15">
      <c r="A145" s="13">
        <v>124</v>
      </c>
      <c r="B145" s="26" t="s">
        <v>274</v>
      </c>
      <c r="C145" s="25" t="s">
        <v>115</v>
      </c>
      <c r="D145" s="7" t="s">
        <v>14</v>
      </c>
      <c r="E145" s="13">
        <v>6</v>
      </c>
      <c r="F145" s="50"/>
      <c r="G145" s="17">
        <f t="shared" si="13"/>
        <v>0</v>
      </c>
    </row>
    <row r="146" spans="1:7" ht="15">
      <c r="A146" s="13">
        <v>125</v>
      </c>
      <c r="B146" s="26" t="s">
        <v>275</v>
      </c>
      <c r="C146" s="25" t="s">
        <v>116</v>
      </c>
      <c r="D146" s="7" t="s">
        <v>14</v>
      </c>
      <c r="E146" s="13">
        <v>6</v>
      </c>
      <c r="F146" s="50"/>
      <c r="G146" s="17">
        <f t="shared" si="13"/>
        <v>0</v>
      </c>
    </row>
    <row r="147" spans="1:7" ht="15">
      <c r="A147" s="13">
        <v>126</v>
      </c>
      <c r="B147" s="24">
        <v>185214536</v>
      </c>
      <c r="C147" s="25" t="s">
        <v>117</v>
      </c>
      <c r="D147" s="7" t="s">
        <v>14</v>
      </c>
      <c r="E147" s="13">
        <v>6</v>
      </c>
      <c r="F147" s="50"/>
      <c r="G147" s="17">
        <f t="shared" si="13"/>
        <v>0</v>
      </c>
    </row>
    <row r="148" spans="1:7" ht="15">
      <c r="A148" s="13">
        <v>127</v>
      </c>
      <c r="B148" s="7"/>
      <c r="C148" s="6" t="s">
        <v>177</v>
      </c>
      <c r="D148" s="7" t="s">
        <v>85</v>
      </c>
      <c r="E148" s="13">
        <v>1</v>
      </c>
      <c r="F148" s="50"/>
      <c r="G148" s="17">
        <f t="shared" si="13"/>
        <v>0</v>
      </c>
    </row>
    <row r="149" spans="1:7" ht="15">
      <c r="A149" s="13">
        <v>128</v>
      </c>
      <c r="B149" s="7"/>
      <c r="C149" s="6" t="s">
        <v>178</v>
      </c>
      <c r="D149" s="7" t="s">
        <v>85</v>
      </c>
      <c r="E149" s="13">
        <v>1</v>
      </c>
      <c r="F149" s="50"/>
      <c r="G149" s="17">
        <f t="shared" si="13"/>
        <v>0</v>
      </c>
    </row>
    <row r="150" spans="1:7" ht="15">
      <c r="A150" s="13">
        <v>129</v>
      </c>
      <c r="B150" s="7"/>
      <c r="C150" s="6" t="s">
        <v>179</v>
      </c>
      <c r="D150" s="7" t="s">
        <v>85</v>
      </c>
      <c r="E150" s="13">
        <v>1</v>
      </c>
      <c r="F150" s="50"/>
      <c r="G150" s="17">
        <f t="shared" si="13"/>
        <v>0</v>
      </c>
    </row>
    <row r="151" spans="1:7" ht="15">
      <c r="A151" s="13">
        <v>130</v>
      </c>
      <c r="B151" s="7" t="s">
        <v>7</v>
      </c>
      <c r="C151" s="6" t="s">
        <v>154</v>
      </c>
      <c r="D151" s="7" t="s">
        <v>9</v>
      </c>
      <c r="E151" s="13">
        <v>350</v>
      </c>
      <c r="F151" s="50"/>
      <c r="G151" s="17">
        <f t="shared" si="13"/>
        <v>0</v>
      </c>
    </row>
    <row r="152" spans="1:7" ht="15">
      <c r="A152" s="13">
        <v>131</v>
      </c>
      <c r="B152" s="24">
        <v>992584318</v>
      </c>
      <c r="C152" s="6" t="s">
        <v>180</v>
      </c>
      <c r="D152" s="7" t="s">
        <v>85</v>
      </c>
      <c r="E152" s="13">
        <v>800</v>
      </c>
      <c r="F152" s="50"/>
      <c r="G152" s="17">
        <f t="shared" si="13"/>
        <v>0</v>
      </c>
    </row>
    <row r="153" spans="1:7" ht="15">
      <c r="A153" s="32" t="s">
        <v>252</v>
      </c>
      <c r="B153" s="33"/>
      <c r="C153" s="34"/>
      <c r="D153" s="7"/>
      <c r="E153" s="13"/>
      <c r="F153" s="16"/>
      <c r="G153" s="15">
        <f>SUM(G135:G152)</f>
        <v>0</v>
      </c>
    </row>
    <row r="154" spans="1:7" ht="15">
      <c r="A154" s="38" t="s">
        <v>181</v>
      </c>
      <c r="B154" s="38"/>
      <c r="C154" s="38"/>
      <c r="D154" s="38"/>
      <c r="E154" s="38"/>
      <c r="F154" s="38"/>
      <c r="G154" s="38"/>
    </row>
    <row r="155" spans="1:7" ht="15">
      <c r="A155" s="13">
        <v>132</v>
      </c>
      <c r="B155" s="7" t="s">
        <v>142</v>
      </c>
      <c r="C155" s="6" t="s">
        <v>182</v>
      </c>
      <c r="D155" s="7" t="s">
        <v>183</v>
      </c>
      <c r="E155" s="13">
        <v>10</v>
      </c>
      <c r="F155" s="50"/>
      <c r="G155" s="17">
        <f aca="true" t="shared" si="14" ref="G155:G162">+E155*F155</f>
        <v>0</v>
      </c>
    </row>
    <row r="156" spans="1:7" ht="15">
      <c r="A156" s="13">
        <v>133</v>
      </c>
      <c r="B156" s="7" t="s">
        <v>142</v>
      </c>
      <c r="C156" s="6" t="s">
        <v>256</v>
      </c>
      <c r="D156" s="7" t="s">
        <v>183</v>
      </c>
      <c r="E156" s="13">
        <v>10</v>
      </c>
      <c r="F156" s="50"/>
      <c r="G156" s="17">
        <f t="shared" si="14"/>
        <v>0</v>
      </c>
    </row>
    <row r="157" spans="1:7" ht="15">
      <c r="A157" s="13">
        <v>134</v>
      </c>
      <c r="B157" s="7" t="s">
        <v>142</v>
      </c>
      <c r="C157" s="6" t="s">
        <v>184</v>
      </c>
      <c r="D157" s="7" t="s">
        <v>183</v>
      </c>
      <c r="E157" s="13">
        <v>20</v>
      </c>
      <c r="F157" s="50"/>
      <c r="G157" s="17">
        <f t="shared" si="14"/>
        <v>0</v>
      </c>
    </row>
    <row r="158" spans="1:7" ht="15">
      <c r="A158" s="13">
        <v>135</v>
      </c>
      <c r="B158" s="7" t="s">
        <v>142</v>
      </c>
      <c r="C158" s="6" t="s">
        <v>257</v>
      </c>
      <c r="D158" s="7" t="s">
        <v>183</v>
      </c>
      <c r="E158" s="13">
        <v>20</v>
      </c>
      <c r="F158" s="50"/>
      <c r="G158" s="17">
        <f t="shared" si="14"/>
        <v>0</v>
      </c>
    </row>
    <row r="159" spans="1:7" ht="15">
      <c r="A159" s="13">
        <v>136</v>
      </c>
      <c r="B159" s="7" t="s">
        <v>142</v>
      </c>
      <c r="C159" s="6" t="s">
        <v>185</v>
      </c>
      <c r="D159" s="7" t="s">
        <v>183</v>
      </c>
      <c r="E159" s="13">
        <v>20</v>
      </c>
      <c r="F159" s="50"/>
      <c r="G159" s="17">
        <f t="shared" si="14"/>
        <v>0</v>
      </c>
    </row>
    <row r="160" spans="1:7" ht="15">
      <c r="A160" s="13">
        <v>137</v>
      </c>
      <c r="B160" s="7" t="s">
        <v>142</v>
      </c>
      <c r="C160" s="6" t="s">
        <v>258</v>
      </c>
      <c r="D160" s="7" t="s">
        <v>183</v>
      </c>
      <c r="E160" s="13">
        <v>20</v>
      </c>
      <c r="F160" s="50"/>
      <c r="G160" s="17">
        <f t="shared" si="14"/>
        <v>0</v>
      </c>
    </row>
    <row r="161" spans="1:7" ht="15">
      <c r="A161" s="13">
        <v>138</v>
      </c>
      <c r="B161" s="7" t="s">
        <v>142</v>
      </c>
      <c r="C161" s="6" t="s">
        <v>186</v>
      </c>
      <c r="D161" s="7" t="s">
        <v>187</v>
      </c>
      <c r="E161" s="13">
        <v>30000</v>
      </c>
      <c r="F161" s="50"/>
      <c r="G161" s="17">
        <f t="shared" si="14"/>
        <v>0</v>
      </c>
    </row>
    <row r="162" spans="1:7" ht="15">
      <c r="A162" s="13">
        <v>139</v>
      </c>
      <c r="B162" s="7" t="s">
        <v>142</v>
      </c>
      <c r="C162" s="6" t="s">
        <v>188</v>
      </c>
      <c r="D162" s="7" t="s">
        <v>187</v>
      </c>
      <c r="E162" s="13">
        <v>55350</v>
      </c>
      <c r="F162" s="50"/>
      <c r="G162" s="17">
        <f t="shared" si="14"/>
        <v>0</v>
      </c>
    </row>
    <row r="163" spans="1:7" ht="15">
      <c r="A163" s="32" t="s">
        <v>252</v>
      </c>
      <c r="B163" s="33"/>
      <c r="C163" s="34"/>
      <c r="D163" s="7"/>
      <c r="E163" s="13"/>
      <c r="F163" s="16"/>
      <c r="G163" s="15">
        <f>SUM(G155:G162)</f>
        <v>0</v>
      </c>
    </row>
    <row r="164" spans="1:7" ht="15">
      <c r="A164" s="38" t="s">
        <v>189</v>
      </c>
      <c r="B164" s="38"/>
      <c r="C164" s="38"/>
      <c r="D164" s="38"/>
      <c r="E164" s="38"/>
      <c r="F164" s="38"/>
      <c r="G164" s="38"/>
    </row>
    <row r="165" spans="1:7" ht="15">
      <c r="A165" s="13">
        <v>140</v>
      </c>
      <c r="B165" s="7" t="s">
        <v>142</v>
      </c>
      <c r="C165" s="6" t="s">
        <v>190</v>
      </c>
      <c r="D165" s="7" t="s">
        <v>14</v>
      </c>
      <c r="E165" s="13">
        <v>91</v>
      </c>
      <c r="F165" s="50"/>
      <c r="G165" s="17">
        <f aca="true" t="shared" si="15" ref="G165:G171">+E165*F165</f>
        <v>0</v>
      </c>
    </row>
    <row r="166" spans="1:7" ht="15">
      <c r="A166" s="13">
        <v>141</v>
      </c>
      <c r="B166" s="7" t="s">
        <v>15</v>
      </c>
      <c r="C166" s="6" t="s">
        <v>191</v>
      </c>
      <c r="D166" s="7" t="s">
        <v>14</v>
      </c>
      <c r="E166" s="13">
        <v>40</v>
      </c>
      <c r="F166" s="50"/>
      <c r="G166" s="17">
        <f t="shared" si="15"/>
        <v>0</v>
      </c>
    </row>
    <row r="167" spans="1:7" ht="15">
      <c r="A167" s="13">
        <v>142</v>
      </c>
      <c r="B167" s="7" t="s">
        <v>15</v>
      </c>
      <c r="C167" s="6" t="s">
        <v>192</v>
      </c>
      <c r="D167" s="7" t="s">
        <v>14</v>
      </c>
      <c r="E167" s="13">
        <v>20</v>
      </c>
      <c r="F167" s="50"/>
      <c r="G167" s="17">
        <f t="shared" si="15"/>
        <v>0</v>
      </c>
    </row>
    <row r="168" spans="1:7" ht="15">
      <c r="A168" s="13">
        <v>143</v>
      </c>
      <c r="B168" s="7" t="s">
        <v>15</v>
      </c>
      <c r="C168" s="6" t="s">
        <v>193</v>
      </c>
      <c r="D168" s="7" t="s">
        <v>14</v>
      </c>
      <c r="E168" s="13">
        <v>21</v>
      </c>
      <c r="F168" s="50"/>
      <c r="G168" s="17">
        <f t="shared" si="15"/>
        <v>0</v>
      </c>
    </row>
    <row r="169" spans="1:7" ht="15">
      <c r="A169" s="13">
        <v>144</v>
      </c>
      <c r="B169" s="7" t="s">
        <v>15</v>
      </c>
      <c r="C169" s="6" t="s">
        <v>194</v>
      </c>
      <c r="D169" s="7" t="s">
        <v>14</v>
      </c>
      <c r="E169" s="13">
        <v>10</v>
      </c>
      <c r="F169" s="50"/>
      <c r="G169" s="17">
        <f t="shared" si="15"/>
        <v>0</v>
      </c>
    </row>
    <row r="170" spans="1:7" ht="15">
      <c r="A170" s="13">
        <v>145</v>
      </c>
      <c r="B170" s="7" t="s">
        <v>15</v>
      </c>
      <c r="C170" s="6" t="s">
        <v>195</v>
      </c>
      <c r="D170" s="7" t="s">
        <v>14</v>
      </c>
      <c r="E170" s="13">
        <v>100</v>
      </c>
      <c r="F170" s="50"/>
      <c r="G170" s="17">
        <f t="shared" si="15"/>
        <v>0</v>
      </c>
    </row>
    <row r="171" spans="1:7" ht="15">
      <c r="A171" s="13">
        <v>146</v>
      </c>
      <c r="B171" s="23" t="s">
        <v>12</v>
      </c>
      <c r="C171" s="6" t="s">
        <v>196</v>
      </c>
      <c r="D171" s="7" t="s">
        <v>14</v>
      </c>
      <c r="E171" s="13">
        <v>140</v>
      </c>
      <c r="F171" s="50"/>
      <c r="G171" s="17">
        <f t="shared" si="15"/>
        <v>0</v>
      </c>
    </row>
    <row r="172" spans="1:7" ht="15">
      <c r="A172" s="32" t="s">
        <v>252</v>
      </c>
      <c r="B172" s="33"/>
      <c r="C172" s="34"/>
      <c r="D172" s="7"/>
      <c r="E172" s="13"/>
      <c r="F172" s="16"/>
      <c r="G172" s="15">
        <f>SUM(G165:G171)</f>
        <v>0</v>
      </c>
    </row>
    <row r="173" spans="1:7" ht="15">
      <c r="A173" s="38" t="s">
        <v>197</v>
      </c>
      <c r="B173" s="38"/>
      <c r="C173" s="38"/>
      <c r="D173" s="38"/>
      <c r="E173" s="38"/>
      <c r="F173" s="38"/>
      <c r="G173" s="38"/>
    </row>
    <row r="174" spans="1:7" ht="15">
      <c r="A174" s="13">
        <v>147</v>
      </c>
      <c r="B174" s="7" t="s">
        <v>142</v>
      </c>
      <c r="C174" s="6" t="s">
        <v>190</v>
      </c>
      <c r="D174" s="7" t="s">
        <v>14</v>
      </c>
      <c r="E174" s="13">
        <v>377</v>
      </c>
      <c r="F174" s="50"/>
      <c r="G174" s="17">
        <f aca="true" t="shared" si="16" ref="G174:G186">+E174*F174</f>
        <v>0</v>
      </c>
    </row>
    <row r="175" spans="1:7" ht="15">
      <c r="A175" s="13">
        <v>148</v>
      </c>
      <c r="B175" s="7" t="s">
        <v>15</v>
      </c>
      <c r="C175" s="6" t="s">
        <v>198</v>
      </c>
      <c r="D175" s="7" t="s">
        <v>14</v>
      </c>
      <c r="E175" s="13">
        <v>30</v>
      </c>
      <c r="F175" s="50"/>
      <c r="G175" s="17">
        <f t="shared" si="16"/>
        <v>0</v>
      </c>
    </row>
    <row r="176" spans="1:7" ht="15">
      <c r="A176" s="13">
        <v>149</v>
      </c>
      <c r="B176" s="7" t="s">
        <v>15</v>
      </c>
      <c r="C176" s="6" t="s">
        <v>199</v>
      </c>
      <c r="D176" s="7" t="s">
        <v>14</v>
      </c>
      <c r="E176" s="13">
        <v>30</v>
      </c>
      <c r="F176" s="50"/>
      <c r="G176" s="17">
        <f t="shared" si="16"/>
        <v>0</v>
      </c>
    </row>
    <row r="177" spans="1:7" ht="15">
      <c r="A177" s="13">
        <v>150</v>
      </c>
      <c r="B177" s="7" t="s">
        <v>15</v>
      </c>
      <c r="C177" s="6" t="s">
        <v>242</v>
      </c>
      <c r="D177" s="7" t="s">
        <v>14</v>
      </c>
      <c r="E177" s="13">
        <v>140</v>
      </c>
      <c r="F177" s="50"/>
      <c r="G177" s="17">
        <f t="shared" si="16"/>
        <v>0</v>
      </c>
    </row>
    <row r="178" spans="1:7" ht="15">
      <c r="A178" s="13">
        <v>151</v>
      </c>
      <c r="B178" s="7" t="s">
        <v>15</v>
      </c>
      <c r="C178" s="6" t="s">
        <v>243</v>
      </c>
      <c r="D178" s="7" t="s">
        <v>14</v>
      </c>
      <c r="E178" s="13">
        <v>70</v>
      </c>
      <c r="F178" s="50"/>
      <c r="G178" s="17">
        <f t="shared" si="16"/>
        <v>0</v>
      </c>
    </row>
    <row r="179" spans="1:7" ht="15">
      <c r="A179" s="13">
        <v>152</v>
      </c>
      <c r="B179" s="7" t="s">
        <v>15</v>
      </c>
      <c r="C179" s="6" t="s">
        <v>244</v>
      </c>
      <c r="D179" s="7" t="s">
        <v>14</v>
      </c>
      <c r="E179" s="13">
        <v>14</v>
      </c>
      <c r="F179" s="50"/>
      <c r="G179" s="17">
        <f t="shared" si="16"/>
        <v>0</v>
      </c>
    </row>
    <row r="180" spans="1:7" ht="15">
      <c r="A180" s="13">
        <v>153</v>
      </c>
      <c r="B180" s="7" t="s">
        <v>15</v>
      </c>
      <c r="C180" s="6" t="s">
        <v>200</v>
      </c>
      <c r="D180" s="7" t="s">
        <v>14</v>
      </c>
      <c r="E180" s="13">
        <v>7</v>
      </c>
      <c r="F180" s="50"/>
      <c r="G180" s="17">
        <f t="shared" si="16"/>
        <v>0</v>
      </c>
    </row>
    <row r="181" spans="1:7" ht="15">
      <c r="A181" s="13">
        <v>154</v>
      </c>
      <c r="B181" s="7" t="s">
        <v>15</v>
      </c>
      <c r="C181" s="6" t="s">
        <v>201</v>
      </c>
      <c r="D181" s="7" t="s">
        <v>14</v>
      </c>
      <c r="E181" s="13">
        <v>40</v>
      </c>
      <c r="F181" s="50"/>
      <c r="G181" s="17">
        <f t="shared" si="16"/>
        <v>0</v>
      </c>
    </row>
    <row r="182" spans="1:7" ht="15">
      <c r="A182" s="13">
        <v>155</v>
      </c>
      <c r="B182" s="7" t="s">
        <v>15</v>
      </c>
      <c r="C182" s="6" t="s">
        <v>202</v>
      </c>
      <c r="D182" s="7" t="s">
        <v>14</v>
      </c>
      <c r="E182" s="13">
        <v>40</v>
      </c>
      <c r="F182" s="50"/>
      <c r="G182" s="17">
        <f t="shared" si="16"/>
        <v>0</v>
      </c>
    </row>
    <row r="183" spans="1:7" ht="15">
      <c r="A183" s="13">
        <v>156</v>
      </c>
      <c r="B183" s="7" t="s">
        <v>15</v>
      </c>
      <c r="C183" s="6" t="s">
        <v>203</v>
      </c>
      <c r="D183" s="7" t="s">
        <v>14</v>
      </c>
      <c r="E183" s="13">
        <v>6</v>
      </c>
      <c r="F183" s="50"/>
      <c r="G183" s="17">
        <f t="shared" si="16"/>
        <v>0</v>
      </c>
    </row>
    <row r="184" spans="1:7" ht="15">
      <c r="A184" s="13">
        <v>157</v>
      </c>
      <c r="B184" s="23" t="s">
        <v>12</v>
      </c>
      <c r="C184" s="6" t="s">
        <v>196</v>
      </c>
      <c r="D184" s="7" t="s">
        <v>14</v>
      </c>
      <c r="E184" s="13">
        <v>20</v>
      </c>
      <c r="F184" s="50"/>
      <c r="G184" s="17">
        <f t="shared" si="16"/>
        <v>0</v>
      </c>
    </row>
    <row r="185" spans="1:7" ht="15">
      <c r="A185" s="13">
        <v>158</v>
      </c>
      <c r="B185" s="7" t="s">
        <v>31</v>
      </c>
      <c r="C185" s="6" t="s">
        <v>204</v>
      </c>
      <c r="D185" s="7" t="s">
        <v>205</v>
      </c>
      <c r="E185" s="13">
        <v>6000</v>
      </c>
      <c r="F185" s="50"/>
      <c r="G185" s="17">
        <f t="shared" si="16"/>
        <v>0</v>
      </c>
    </row>
    <row r="186" spans="1:7" ht="15">
      <c r="A186" s="13">
        <v>159</v>
      </c>
      <c r="B186" s="7" t="s">
        <v>7</v>
      </c>
      <c r="C186" s="6" t="s">
        <v>154</v>
      </c>
      <c r="D186" s="7" t="s">
        <v>9</v>
      </c>
      <c r="E186" s="13">
        <v>300</v>
      </c>
      <c r="F186" s="50"/>
      <c r="G186" s="17">
        <f t="shared" si="16"/>
        <v>0</v>
      </c>
    </row>
    <row r="187" spans="1:7" ht="15">
      <c r="A187" s="32" t="s">
        <v>252</v>
      </c>
      <c r="B187" s="33"/>
      <c r="C187" s="34"/>
      <c r="D187" s="7"/>
      <c r="E187" s="13"/>
      <c r="F187" s="16"/>
      <c r="G187" s="15">
        <f>SUM(G174:G186)</f>
        <v>0</v>
      </c>
    </row>
    <row r="188" spans="1:7" ht="15">
      <c r="A188" s="38" t="s">
        <v>206</v>
      </c>
      <c r="B188" s="38"/>
      <c r="C188" s="38"/>
      <c r="D188" s="38"/>
      <c r="E188" s="38"/>
      <c r="F188" s="38"/>
      <c r="G188" s="38"/>
    </row>
    <row r="189" spans="1:7" ht="15">
      <c r="A189" s="13"/>
      <c r="B189" s="7"/>
      <c r="C189" s="2" t="s">
        <v>207</v>
      </c>
      <c r="D189" s="7"/>
      <c r="E189" s="13"/>
      <c r="F189" s="16"/>
      <c r="G189" s="17"/>
    </row>
    <row r="190" spans="1:7" ht="15">
      <c r="A190" s="13">
        <v>160</v>
      </c>
      <c r="B190" s="7" t="s">
        <v>142</v>
      </c>
      <c r="C190" s="6" t="s">
        <v>208</v>
      </c>
      <c r="D190" s="7" t="s">
        <v>14</v>
      </c>
      <c r="E190" s="13">
        <v>130</v>
      </c>
      <c r="F190" s="50"/>
      <c r="G190" s="17">
        <f aca="true" t="shared" si="17" ref="G190:G199">+E190*F190</f>
        <v>0</v>
      </c>
    </row>
    <row r="191" spans="1:7" ht="15">
      <c r="A191" s="13">
        <v>161</v>
      </c>
      <c r="B191" s="7" t="s">
        <v>142</v>
      </c>
      <c r="C191" s="6" t="s">
        <v>209</v>
      </c>
      <c r="D191" s="7" t="s">
        <v>14</v>
      </c>
      <c r="E191" s="13">
        <v>130</v>
      </c>
      <c r="F191" s="50"/>
      <c r="G191" s="17">
        <f t="shared" si="17"/>
        <v>0</v>
      </c>
    </row>
    <row r="192" spans="1:7" ht="15">
      <c r="A192" s="13">
        <v>162</v>
      </c>
      <c r="B192" s="7" t="s">
        <v>142</v>
      </c>
      <c r="C192" s="6" t="s">
        <v>210</v>
      </c>
      <c r="D192" s="7" t="s">
        <v>14</v>
      </c>
      <c r="E192" s="13">
        <v>10</v>
      </c>
      <c r="F192" s="50"/>
      <c r="G192" s="17">
        <f t="shared" si="17"/>
        <v>0</v>
      </c>
    </row>
    <row r="193" spans="1:7" ht="15">
      <c r="A193" s="13">
        <v>163</v>
      </c>
      <c r="B193" s="7" t="s">
        <v>142</v>
      </c>
      <c r="C193" s="6" t="s">
        <v>211</v>
      </c>
      <c r="D193" s="7" t="s">
        <v>14</v>
      </c>
      <c r="E193" s="13">
        <v>10</v>
      </c>
      <c r="F193" s="50"/>
      <c r="G193" s="17">
        <f t="shared" si="17"/>
        <v>0</v>
      </c>
    </row>
    <row r="194" spans="1:7" ht="15">
      <c r="A194" s="13">
        <v>164</v>
      </c>
      <c r="B194" s="7" t="s">
        <v>15</v>
      </c>
      <c r="C194" s="6" t="s">
        <v>212</v>
      </c>
      <c r="D194" s="7" t="s">
        <v>14</v>
      </c>
      <c r="E194" s="13">
        <v>60</v>
      </c>
      <c r="F194" s="50"/>
      <c r="G194" s="17">
        <f t="shared" si="17"/>
        <v>0</v>
      </c>
    </row>
    <row r="195" spans="1:7" ht="15">
      <c r="A195" s="13">
        <v>165</v>
      </c>
      <c r="B195" s="7" t="s">
        <v>15</v>
      </c>
      <c r="C195" s="6" t="s">
        <v>213</v>
      </c>
      <c r="D195" s="7" t="s">
        <v>14</v>
      </c>
      <c r="E195" s="13">
        <v>200</v>
      </c>
      <c r="F195" s="50"/>
      <c r="G195" s="17">
        <f t="shared" si="17"/>
        <v>0</v>
      </c>
    </row>
    <row r="196" spans="1:7" ht="15">
      <c r="A196" s="13">
        <v>166</v>
      </c>
      <c r="B196" s="7" t="s">
        <v>15</v>
      </c>
      <c r="C196" s="6" t="s">
        <v>214</v>
      </c>
      <c r="D196" s="7" t="s">
        <v>14</v>
      </c>
      <c r="E196" s="13">
        <v>10</v>
      </c>
      <c r="F196" s="50"/>
      <c r="G196" s="17">
        <f t="shared" si="17"/>
        <v>0</v>
      </c>
    </row>
    <row r="197" spans="1:7" ht="15">
      <c r="A197" s="13">
        <v>167</v>
      </c>
      <c r="B197" s="7" t="s">
        <v>15</v>
      </c>
      <c r="C197" s="6" t="s">
        <v>215</v>
      </c>
      <c r="D197" s="7" t="s">
        <v>14</v>
      </c>
      <c r="E197" s="13">
        <v>10</v>
      </c>
      <c r="F197" s="50"/>
      <c r="G197" s="17">
        <f t="shared" si="17"/>
        <v>0</v>
      </c>
    </row>
    <row r="198" spans="1:7" ht="15">
      <c r="A198" s="13">
        <v>168</v>
      </c>
      <c r="B198" s="7" t="s">
        <v>15</v>
      </c>
      <c r="C198" s="6" t="s">
        <v>216</v>
      </c>
      <c r="D198" s="7" t="s">
        <v>14</v>
      </c>
      <c r="E198" s="13">
        <v>130</v>
      </c>
      <c r="F198" s="50"/>
      <c r="G198" s="17">
        <f t="shared" si="17"/>
        <v>0</v>
      </c>
    </row>
    <row r="199" spans="1:7" ht="15">
      <c r="A199" s="13">
        <v>169</v>
      </c>
      <c r="B199" s="23" t="s">
        <v>12</v>
      </c>
      <c r="C199" s="6" t="s">
        <v>217</v>
      </c>
      <c r="D199" s="7" t="s">
        <v>14</v>
      </c>
      <c r="E199" s="13">
        <v>260</v>
      </c>
      <c r="F199" s="50"/>
      <c r="G199" s="17">
        <f t="shared" si="17"/>
        <v>0</v>
      </c>
    </row>
    <row r="200" spans="1:7" ht="15">
      <c r="A200" s="13"/>
      <c r="B200" s="7"/>
      <c r="C200" s="2" t="s">
        <v>218</v>
      </c>
      <c r="D200" s="7"/>
      <c r="E200" s="13"/>
      <c r="F200" s="16"/>
      <c r="G200" s="17"/>
    </row>
    <row r="201" spans="1:7" ht="15">
      <c r="A201" s="13">
        <v>170</v>
      </c>
      <c r="B201" s="7" t="s">
        <v>142</v>
      </c>
      <c r="C201" s="6" t="s">
        <v>208</v>
      </c>
      <c r="D201" s="7" t="s">
        <v>14</v>
      </c>
      <c r="E201" s="13">
        <v>260</v>
      </c>
      <c r="F201" s="50"/>
      <c r="G201" s="17">
        <f aca="true" t="shared" si="18" ref="G201:G213">+E201*F201</f>
        <v>0</v>
      </c>
    </row>
    <row r="202" spans="1:7" ht="15">
      <c r="A202" s="13">
        <v>171</v>
      </c>
      <c r="B202" s="7" t="s">
        <v>142</v>
      </c>
      <c r="C202" s="6" t="s">
        <v>209</v>
      </c>
      <c r="D202" s="7" t="s">
        <v>14</v>
      </c>
      <c r="E202" s="13">
        <v>260</v>
      </c>
      <c r="F202" s="50"/>
      <c r="G202" s="17">
        <f t="shared" si="18"/>
        <v>0</v>
      </c>
    </row>
    <row r="203" spans="1:7" ht="15">
      <c r="A203" s="13">
        <v>172</v>
      </c>
      <c r="B203" s="7" t="s">
        <v>142</v>
      </c>
      <c r="C203" s="6" t="s">
        <v>210</v>
      </c>
      <c r="D203" s="7" t="s">
        <v>14</v>
      </c>
      <c r="E203" s="13">
        <v>10</v>
      </c>
      <c r="F203" s="50"/>
      <c r="G203" s="17">
        <f t="shared" si="18"/>
        <v>0</v>
      </c>
    </row>
    <row r="204" spans="1:7" ht="15">
      <c r="A204" s="13">
        <v>173</v>
      </c>
      <c r="B204" s="7" t="s">
        <v>142</v>
      </c>
      <c r="C204" s="6" t="s">
        <v>211</v>
      </c>
      <c r="D204" s="7" t="s">
        <v>14</v>
      </c>
      <c r="E204" s="13">
        <v>10</v>
      </c>
      <c r="F204" s="50"/>
      <c r="G204" s="17">
        <f t="shared" si="18"/>
        <v>0</v>
      </c>
    </row>
    <row r="205" spans="1:7" ht="15">
      <c r="A205" s="13">
        <v>174</v>
      </c>
      <c r="B205" s="7" t="s">
        <v>15</v>
      </c>
      <c r="C205" s="6" t="s">
        <v>212</v>
      </c>
      <c r="D205" s="7" t="s">
        <v>14</v>
      </c>
      <c r="E205" s="13">
        <v>360</v>
      </c>
      <c r="F205" s="50"/>
      <c r="G205" s="17">
        <f t="shared" si="18"/>
        <v>0</v>
      </c>
    </row>
    <row r="206" spans="1:7" ht="15">
      <c r="A206" s="13">
        <v>175</v>
      </c>
      <c r="B206" s="7" t="s">
        <v>15</v>
      </c>
      <c r="C206" s="6" t="s">
        <v>219</v>
      </c>
      <c r="D206" s="7" t="s">
        <v>14</v>
      </c>
      <c r="E206" s="13">
        <v>160</v>
      </c>
      <c r="F206" s="50"/>
      <c r="G206" s="17">
        <f t="shared" si="18"/>
        <v>0</v>
      </c>
    </row>
    <row r="207" spans="1:7" ht="15">
      <c r="A207" s="13">
        <v>176</v>
      </c>
      <c r="B207" s="7" t="s">
        <v>15</v>
      </c>
      <c r="C207" s="6" t="s">
        <v>214</v>
      </c>
      <c r="D207" s="7" t="s">
        <v>14</v>
      </c>
      <c r="E207" s="13">
        <v>10</v>
      </c>
      <c r="F207" s="50"/>
      <c r="G207" s="17">
        <f t="shared" si="18"/>
        <v>0</v>
      </c>
    </row>
    <row r="208" spans="1:7" ht="15">
      <c r="A208" s="13">
        <v>177</v>
      </c>
      <c r="B208" s="7" t="s">
        <v>15</v>
      </c>
      <c r="C208" s="6" t="s">
        <v>215</v>
      </c>
      <c r="D208" s="7" t="s">
        <v>14</v>
      </c>
      <c r="E208" s="13">
        <v>10</v>
      </c>
      <c r="F208" s="50"/>
      <c r="G208" s="17">
        <f t="shared" si="18"/>
        <v>0</v>
      </c>
    </row>
    <row r="209" spans="1:7" ht="15">
      <c r="A209" s="13">
        <v>178</v>
      </c>
      <c r="B209" s="7" t="s">
        <v>15</v>
      </c>
      <c r="C209" s="6" t="s">
        <v>216</v>
      </c>
      <c r="D209" s="7" t="s">
        <v>14</v>
      </c>
      <c r="E209" s="13">
        <v>10</v>
      </c>
      <c r="F209" s="50"/>
      <c r="G209" s="17">
        <f t="shared" si="18"/>
        <v>0</v>
      </c>
    </row>
    <row r="210" spans="1:7" ht="15">
      <c r="A210" s="13">
        <v>179</v>
      </c>
      <c r="B210" s="23" t="s">
        <v>12</v>
      </c>
      <c r="C210" s="6" t="s">
        <v>217</v>
      </c>
      <c r="D210" s="7" t="s">
        <v>14</v>
      </c>
      <c r="E210" s="13">
        <v>260</v>
      </c>
      <c r="F210" s="50"/>
      <c r="G210" s="17">
        <f t="shared" si="18"/>
        <v>0</v>
      </c>
    </row>
    <row r="211" spans="1:7" ht="15">
      <c r="A211" s="13">
        <v>180</v>
      </c>
      <c r="B211" s="7" t="s">
        <v>7</v>
      </c>
      <c r="C211" s="6" t="s">
        <v>220</v>
      </c>
      <c r="D211" s="7" t="s">
        <v>9</v>
      </c>
      <c r="E211" s="13">
        <v>240</v>
      </c>
      <c r="F211" s="50"/>
      <c r="G211" s="17">
        <f t="shared" si="18"/>
        <v>0</v>
      </c>
    </row>
    <row r="212" spans="1:7" ht="15">
      <c r="A212" s="13">
        <v>181</v>
      </c>
      <c r="B212" s="7" t="s">
        <v>31</v>
      </c>
      <c r="C212" s="6" t="s">
        <v>221</v>
      </c>
      <c r="D212" s="7" t="s">
        <v>30</v>
      </c>
      <c r="E212" s="13">
        <v>4320</v>
      </c>
      <c r="F212" s="50"/>
      <c r="G212" s="17">
        <f t="shared" si="18"/>
        <v>0</v>
      </c>
    </row>
    <row r="213" spans="1:7" ht="15">
      <c r="A213" s="13">
        <v>182</v>
      </c>
      <c r="B213" s="7" t="s">
        <v>7</v>
      </c>
      <c r="C213" s="6" t="s">
        <v>222</v>
      </c>
      <c r="D213" s="7" t="s">
        <v>9</v>
      </c>
      <c r="E213" s="13">
        <v>35</v>
      </c>
      <c r="F213" s="50"/>
      <c r="G213" s="17">
        <f t="shared" si="18"/>
        <v>0</v>
      </c>
    </row>
    <row r="214" spans="1:7" ht="15">
      <c r="A214" s="32" t="s">
        <v>252</v>
      </c>
      <c r="B214" s="33"/>
      <c r="C214" s="34"/>
      <c r="D214" s="7"/>
      <c r="E214" s="13"/>
      <c r="F214" s="16"/>
      <c r="G214" s="15">
        <f>SUM(G190:G213)</f>
        <v>0</v>
      </c>
    </row>
    <row r="215" spans="1:7" ht="15">
      <c r="A215" s="38" t="s">
        <v>223</v>
      </c>
      <c r="B215" s="38"/>
      <c r="C215" s="38"/>
      <c r="D215" s="38"/>
      <c r="E215" s="38"/>
      <c r="F215" s="38"/>
      <c r="G215" s="38"/>
    </row>
    <row r="216" spans="1:7" ht="15">
      <c r="A216" s="13"/>
      <c r="B216" s="7"/>
      <c r="C216" s="2" t="s">
        <v>224</v>
      </c>
      <c r="D216" s="7"/>
      <c r="E216" s="13"/>
      <c r="F216" s="16"/>
      <c r="G216" s="17"/>
    </row>
    <row r="217" spans="1:7" ht="15">
      <c r="A217" s="13">
        <v>183</v>
      </c>
      <c r="B217" s="7" t="s">
        <v>142</v>
      </c>
      <c r="C217" s="6" t="s">
        <v>225</v>
      </c>
      <c r="D217" s="7" t="s">
        <v>14</v>
      </c>
      <c r="E217" s="13">
        <v>96</v>
      </c>
      <c r="F217" s="50"/>
      <c r="G217" s="17">
        <f aca="true" t="shared" si="19" ref="G217:G225">+E217*F217</f>
        <v>0</v>
      </c>
    </row>
    <row r="218" spans="1:7" ht="15">
      <c r="A218" s="13">
        <v>184</v>
      </c>
      <c r="B218" s="7" t="s">
        <v>142</v>
      </c>
      <c r="C218" s="6" t="s">
        <v>209</v>
      </c>
      <c r="D218" s="7" t="s">
        <v>14</v>
      </c>
      <c r="E218" s="13">
        <v>96</v>
      </c>
      <c r="F218" s="50"/>
      <c r="G218" s="17">
        <f t="shared" si="19"/>
        <v>0</v>
      </c>
    </row>
    <row r="219" spans="1:7" ht="15">
      <c r="A219" s="13">
        <v>185</v>
      </c>
      <c r="B219" s="7" t="s">
        <v>142</v>
      </c>
      <c r="C219" s="6" t="s">
        <v>226</v>
      </c>
      <c r="D219" s="7" t="s">
        <v>14</v>
      </c>
      <c r="E219" s="13">
        <v>9</v>
      </c>
      <c r="F219" s="50"/>
      <c r="G219" s="17">
        <f t="shared" si="19"/>
        <v>0</v>
      </c>
    </row>
    <row r="220" spans="1:7" ht="15">
      <c r="A220" s="13">
        <v>186</v>
      </c>
      <c r="B220" s="23" t="s">
        <v>12</v>
      </c>
      <c r="C220" s="6" t="s">
        <v>227</v>
      </c>
      <c r="D220" s="7" t="s">
        <v>14</v>
      </c>
      <c r="E220" s="13">
        <v>96</v>
      </c>
      <c r="F220" s="50"/>
      <c r="G220" s="17">
        <f t="shared" si="19"/>
        <v>0</v>
      </c>
    </row>
    <row r="221" spans="1:7" ht="15">
      <c r="A221" s="13">
        <v>187</v>
      </c>
      <c r="B221" s="7" t="s">
        <v>15</v>
      </c>
      <c r="C221" s="6" t="s">
        <v>212</v>
      </c>
      <c r="D221" s="7" t="s">
        <v>14</v>
      </c>
      <c r="E221" s="13">
        <v>168</v>
      </c>
      <c r="F221" s="50"/>
      <c r="G221" s="17">
        <f t="shared" si="19"/>
        <v>0</v>
      </c>
    </row>
    <row r="222" spans="1:7" ht="15">
      <c r="A222" s="13">
        <v>188</v>
      </c>
      <c r="B222" s="7" t="s">
        <v>15</v>
      </c>
      <c r="C222" s="6" t="s">
        <v>245</v>
      </c>
      <c r="D222" s="7" t="s">
        <v>14</v>
      </c>
      <c r="E222" s="13">
        <v>9</v>
      </c>
      <c r="F222" s="50"/>
      <c r="G222" s="17">
        <f t="shared" si="19"/>
        <v>0</v>
      </c>
    </row>
    <row r="223" spans="1:7" ht="15">
      <c r="A223" s="13">
        <v>189</v>
      </c>
      <c r="B223" s="7" t="s">
        <v>7</v>
      </c>
      <c r="C223" s="6" t="s">
        <v>220</v>
      </c>
      <c r="D223" s="7" t="s">
        <v>9</v>
      </c>
      <c r="E223" s="13">
        <v>180</v>
      </c>
      <c r="F223" s="50"/>
      <c r="G223" s="17">
        <f t="shared" si="19"/>
        <v>0</v>
      </c>
    </row>
    <row r="224" spans="1:7" ht="15">
      <c r="A224" s="13">
        <v>190</v>
      </c>
      <c r="B224" s="7" t="s">
        <v>31</v>
      </c>
      <c r="C224" s="6" t="s">
        <v>221</v>
      </c>
      <c r="D224" s="7" t="s">
        <v>30</v>
      </c>
      <c r="E224" s="13">
        <v>1200</v>
      </c>
      <c r="F224" s="50"/>
      <c r="G224" s="17">
        <f t="shared" si="19"/>
        <v>0</v>
      </c>
    </row>
    <row r="225" spans="1:7" ht="15">
      <c r="A225" s="13">
        <v>191</v>
      </c>
      <c r="B225" s="7" t="s">
        <v>7</v>
      </c>
      <c r="C225" s="6" t="s">
        <v>222</v>
      </c>
      <c r="D225" s="7" t="s">
        <v>9</v>
      </c>
      <c r="E225" s="13">
        <v>35</v>
      </c>
      <c r="F225" s="50"/>
      <c r="G225" s="17">
        <f t="shared" si="19"/>
        <v>0</v>
      </c>
    </row>
    <row r="226" spans="1:7" ht="15">
      <c r="A226" s="32" t="s">
        <v>252</v>
      </c>
      <c r="B226" s="33"/>
      <c r="C226" s="34"/>
      <c r="D226" s="7"/>
      <c r="E226" s="13"/>
      <c r="F226" s="16"/>
      <c r="G226" s="15">
        <f>SUM(G217:G225)</f>
        <v>0</v>
      </c>
    </row>
    <row r="227" spans="1:7" ht="15">
      <c r="A227" s="38" t="s">
        <v>228</v>
      </c>
      <c r="B227" s="38"/>
      <c r="C227" s="38"/>
      <c r="D227" s="38"/>
      <c r="E227" s="38"/>
      <c r="F227" s="38"/>
      <c r="G227" s="38"/>
    </row>
    <row r="228" spans="1:7" ht="15">
      <c r="A228" s="13">
        <v>192</v>
      </c>
      <c r="B228" s="7" t="s">
        <v>7</v>
      </c>
      <c r="C228" s="6" t="s">
        <v>229</v>
      </c>
      <c r="D228" s="7" t="s">
        <v>9</v>
      </c>
      <c r="E228" s="13">
        <v>120</v>
      </c>
      <c r="F228" s="50"/>
      <c r="G228" s="17">
        <f aca="true" t="shared" si="20" ref="G228:G236">+E228*F228</f>
        <v>0</v>
      </c>
    </row>
    <row r="229" spans="1:7" ht="15">
      <c r="A229" s="13">
        <v>193</v>
      </c>
      <c r="B229" s="7" t="s">
        <v>7</v>
      </c>
      <c r="C229" s="6" t="s">
        <v>230</v>
      </c>
      <c r="D229" s="7" t="s">
        <v>9</v>
      </c>
      <c r="E229" s="13">
        <v>360</v>
      </c>
      <c r="F229" s="50"/>
      <c r="G229" s="17">
        <f t="shared" si="20"/>
        <v>0</v>
      </c>
    </row>
    <row r="230" spans="1:7" ht="15">
      <c r="A230" s="13">
        <v>194</v>
      </c>
      <c r="B230" s="7" t="s">
        <v>7</v>
      </c>
      <c r="C230" s="6" t="s">
        <v>231</v>
      </c>
      <c r="D230" s="7" t="s">
        <v>9</v>
      </c>
      <c r="E230" s="13">
        <v>360</v>
      </c>
      <c r="F230" s="50"/>
      <c r="G230" s="17">
        <f t="shared" si="20"/>
        <v>0</v>
      </c>
    </row>
    <row r="231" spans="1:7" ht="15">
      <c r="A231" s="13">
        <v>195</v>
      </c>
      <c r="B231" s="7" t="s">
        <v>7</v>
      </c>
      <c r="C231" s="6" t="s">
        <v>232</v>
      </c>
      <c r="D231" s="7" t="s">
        <v>9</v>
      </c>
      <c r="E231" s="13">
        <v>120</v>
      </c>
      <c r="F231" s="50"/>
      <c r="G231" s="17">
        <f t="shared" si="20"/>
        <v>0</v>
      </c>
    </row>
    <row r="232" spans="1:7" ht="15">
      <c r="A232" s="13">
        <v>196</v>
      </c>
      <c r="B232" s="7" t="s">
        <v>7</v>
      </c>
      <c r="C232" s="6" t="s">
        <v>233</v>
      </c>
      <c r="D232" s="7" t="s">
        <v>9</v>
      </c>
      <c r="E232" s="13">
        <v>90</v>
      </c>
      <c r="F232" s="50"/>
      <c r="G232" s="17">
        <f t="shared" si="20"/>
        <v>0</v>
      </c>
    </row>
    <row r="233" spans="1:7" ht="15">
      <c r="A233" s="13">
        <v>197</v>
      </c>
      <c r="B233" s="7" t="s">
        <v>7</v>
      </c>
      <c r="C233" s="6" t="s">
        <v>278</v>
      </c>
      <c r="D233" s="7" t="s">
        <v>9</v>
      </c>
      <c r="E233" s="13">
        <v>180</v>
      </c>
      <c r="F233" s="50"/>
      <c r="G233" s="17">
        <f t="shared" si="20"/>
        <v>0</v>
      </c>
    </row>
    <row r="234" spans="1:7" ht="15">
      <c r="A234" s="13">
        <v>198</v>
      </c>
      <c r="B234" s="7" t="s">
        <v>7</v>
      </c>
      <c r="C234" s="6" t="s">
        <v>234</v>
      </c>
      <c r="D234" s="7" t="s">
        <v>9</v>
      </c>
      <c r="E234" s="13">
        <v>20</v>
      </c>
      <c r="F234" s="50"/>
      <c r="G234" s="17">
        <f t="shared" si="20"/>
        <v>0</v>
      </c>
    </row>
    <row r="235" spans="1:7" ht="15">
      <c r="A235" s="13">
        <v>199</v>
      </c>
      <c r="B235" s="7" t="s">
        <v>7</v>
      </c>
      <c r="C235" s="6" t="s">
        <v>235</v>
      </c>
      <c r="D235" s="7" t="s">
        <v>9</v>
      </c>
      <c r="E235" s="13">
        <v>10</v>
      </c>
      <c r="F235" s="50"/>
      <c r="G235" s="17">
        <f t="shared" si="20"/>
        <v>0</v>
      </c>
    </row>
    <row r="236" spans="1:7" ht="15">
      <c r="A236" s="13">
        <v>200</v>
      </c>
      <c r="B236" s="7" t="s">
        <v>31</v>
      </c>
      <c r="C236" s="6" t="s">
        <v>236</v>
      </c>
      <c r="D236" s="7" t="s">
        <v>30</v>
      </c>
      <c r="E236" s="13">
        <v>600</v>
      </c>
      <c r="F236" s="50"/>
      <c r="G236" s="17">
        <f t="shared" si="20"/>
        <v>0</v>
      </c>
    </row>
    <row r="237" spans="1:7" ht="15">
      <c r="A237" s="32" t="s">
        <v>252</v>
      </c>
      <c r="B237" s="33"/>
      <c r="C237" s="34"/>
      <c r="D237" s="7"/>
      <c r="E237" s="13"/>
      <c r="F237" s="16"/>
      <c r="G237" s="15">
        <f>SUM(G228:G236)</f>
        <v>0</v>
      </c>
    </row>
    <row r="238" spans="1:7" ht="15">
      <c r="A238" s="35"/>
      <c r="B238" s="36"/>
      <c r="C238" s="36"/>
      <c r="D238" s="36"/>
      <c r="E238" s="36"/>
      <c r="F238" s="36"/>
      <c r="G238" s="37"/>
    </row>
    <row r="239" spans="1:7" ht="27.75" customHeight="1">
      <c r="A239" s="29" t="s">
        <v>237</v>
      </c>
      <c r="B239" s="30"/>
      <c r="C239" s="31"/>
      <c r="D239" s="8"/>
      <c r="E239" s="18"/>
      <c r="F239" s="19"/>
      <c r="G239" s="20">
        <f>SUM(G237,G226,G214,G187,G172,G163,G153,G133,G119,G103,G28)</f>
        <v>0</v>
      </c>
    </row>
    <row r="240" spans="1:7" ht="27.75" customHeight="1">
      <c r="A240" s="29" t="s">
        <v>238</v>
      </c>
      <c r="B240" s="30"/>
      <c r="C240" s="31"/>
      <c r="D240" s="8"/>
      <c r="E240" s="18"/>
      <c r="F240" s="19"/>
      <c r="G240" s="20">
        <f>+G239*1.21</f>
        <v>0</v>
      </c>
    </row>
  </sheetData>
  <sheetProtection password="EC62" sheet="1" objects="1" scenarios="1"/>
  <mergeCells count="28">
    <mergeCell ref="C1:G1"/>
    <mergeCell ref="B1:B2"/>
    <mergeCell ref="C2:G2"/>
    <mergeCell ref="A4:G4"/>
    <mergeCell ref="A239:C239"/>
    <mergeCell ref="A154:G154"/>
    <mergeCell ref="A134:G134"/>
    <mergeCell ref="A120:G120"/>
    <mergeCell ref="A104:G104"/>
    <mergeCell ref="A29:G29"/>
    <mergeCell ref="A153:C153"/>
    <mergeCell ref="A133:C133"/>
    <mergeCell ref="A119:C119"/>
    <mergeCell ref="A103:C103"/>
    <mergeCell ref="A28:C28"/>
    <mergeCell ref="A240:C240"/>
    <mergeCell ref="A163:C163"/>
    <mergeCell ref="A172:C172"/>
    <mergeCell ref="A238:G238"/>
    <mergeCell ref="A237:C237"/>
    <mergeCell ref="A226:C226"/>
    <mergeCell ref="A214:C214"/>
    <mergeCell ref="A187:C187"/>
    <mergeCell ref="A227:G227"/>
    <mergeCell ref="A215:G215"/>
    <mergeCell ref="A188:G188"/>
    <mergeCell ref="A173:G173"/>
    <mergeCell ref="A164:G164"/>
  </mergeCells>
  <printOptions/>
  <pageMargins left="0.7" right="0.7" top="0.787401575" bottom="0.787401575" header="0.3" footer="0.3"/>
  <pageSetup horizontalDpi="600" verticalDpi="600" orientation="portrait" paperSize="9" scale="40" r:id="rId1"/>
  <headerFooter>
    <oddFooter>&amp;CStránka &amp;P</oddFooter>
  </headerFooter>
  <rowBreaks count="2" manualBreakCount="2">
    <brk id="103" max="16383" man="1"/>
    <brk id="2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 Trenčev</dc:creator>
  <cp:keywords/>
  <dc:description/>
  <cp:lastModifiedBy>Čáp Jiří Ing.</cp:lastModifiedBy>
  <cp:lastPrinted>2013-09-06T09:59:27Z</cp:lastPrinted>
  <dcterms:created xsi:type="dcterms:W3CDTF">2013-09-04T14:49:50Z</dcterms:created>
  <dcterms:modified xsi:type="dcterms:W3CDTF">2016-07-01T07:05:41Z</dcterms:modified>
  <cp:category/>
  <cp:version/>
  <cp:contentType/>
  <cp:contentStatus/>
</cp:coreProperties>
</file>