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<sst xmlns="http://schemas.openxmlformats.org/spreadsheetml/2006/main" count="115" uniqueCount="77">
  <si>
    <t>Odstranění staré ekologické zátěže v areálu společnosti ŠROUBY Krupka s.r.o.</t>
  </si>
  <si>
    <t>Supervizní (dozorová) činnost - rozpočet</t>
  </si>
  <si>
    <t xml:space="preserve">Číslo </t>
  </si>
  <si>
    <t>Označení</t>
  </si>
  <si>
    <t>Jednotka</t>
  </si>
  <si>
    <t>Počet</t>
  </si>
  <si>
    <t xml:space="preserve">Cena za jednotku </t>
  </si>
  <si>
    <t>Položková cena</t>
  </si>
  <si>
    <t>položky</t>
  </si>
  <si>
    <t xml:space="preserve"> jednotek</t>
  </si>
  <si>
    <t>(Kč bez DPH)</t>
  </si>
  <si>
    <t>Přípravné práce</t>
  </si>
  <si>
    <t>Rešeršní činnost a rekognoskace terénu</t>
  </si>
  <si>
    <t>h</t>
  </si>
  <si>
    <t>Realizační projekt supervize</t>
  </si>
  <si>
    <t>soubor</t>
  </si>
  <si>
    <t>Stanovisko k realizační dokumentaci zhotovitele</t>
  </si>
  <si>
    <t>Doprava na lokalitu</t>
  </si>
  <si>
    <t>Celkem přípravné práce</t>
  </si>
  <si>
    <t>Kontrolní monitoring - technická část dozorových prací</t>
  </si>
  <si>
    <t>SANACE</t>
  </si>
  <si>
    <t>Odběry vzorků zemin</t>
  </si>
  <si>
    <t>ks</t>
  </si>
  <si>
    <t>Odběry vzorků stavebních konstrukcí a materiálu určeného pro zpětný závoz</t>
  </si>
  <si>
    <t xml:space="preserve">Laboratorní analýza vzorku zemin  - vyhl. 294/2005, tab. č. 2.1. </t>
  </si>
  <si>
    <t xml:space="preserve">Laboratorní analýza vzorku zemin  - vyhl. 294/2005, tab. č. 10.1. </t>
  </si>
  <si>
    <t>Odběry vzorků vzdušnin</t>
  </si>
  <si>
    <t xml:space="preserve">Laboratorní analýza vzorku vzdušniny - TOL  </t>
  </si>
  <si>
    <t>Odběry vzorků podzemní (dynamicky) a povrchové vody</t>
  </si>
  <si>
    <r>
      <t>Laboratorní analýza vzorku vody - CLET</t>
    </r>
  </si>
  <si>
    <t>Statická zatěžovací zkouška včetně dopravy</t>
  </si>
  <si>
    <t xml:space="preserve">ks </t>
  </si>
  <si>
    <t>2.13</t>
  </si>
  <si>
    <t>Terénní zkoušky těsnosti podzemní těsnící stěny</t>
  </si>
  <si>
    <t>2.14</t>
  </si>
  <si>
    <t>Doprava vzorkovací skupiny</t>
  </si>
  <si>
    <t>POSTSANAČNÍ MONITORING</t>
  </si>
  <si>
    <t>2.15</t>
  </si>
  <si>
    <t>2.16</t>
  </si>
  <si>
    <t>2.17</t>
  </si>
  <si>
    <t>2.18</t>
  </si>
  <si>
    <t>Celkem kontrolní monitoring - technická část dozorových prací</t>
  </si>
  <si>
    <t>Supervizní činnost - inženýrská část dozorových prací</t>
  </si>
  <si>
    <t>Kontrola souladu prováděných prací s realizačním projektem</t>
  </si>
  <si>
    <t xml:space="preserve">Terénní kontrola prací </t>
  </si>
  <si>
    <t>Kontrola jakosti prací</t>
  </si>
  <si>
    <t>Kontrola dodržování technologických postupů</t>
  </si>
  <si>
    <t>Kontrola dokumentace prováděných prací</t>
  </si>
  <si>
    <t>Kontrola fakturace sanační firmy a souladu s rozpočtem</t>
  </si>
  <si>
    <t>Kontrola dodržování správních rozhodnutí</t>
  </si>
  <si>
    <t xml:space="preserve">Kontrolní dny vč. přípravy </t>
  </si>
  <si>
    <t>den</t>
  </si>
  <si>
    <t>Zpracování stanovisek supervize</t>
  </si>
  <si>
    <t xml:space="preserve">Fotodokumentace prací včetně zpracování </t>
  </si>
  <si>
    <t>Naplnění databáze SEKM</t>
  </si>
  <si>
    <t>3.13</t>
  </si>
  <si>
    <t>Etapové zprávy supervize</t>
  </si>
  <si>
    <t>3.14</t>
  </si>
  <si>
    <t>Závěrečná zpráva supervize</t>
  </si>
  <si>
    <t>Celkem supervizní činnost - inženýrská část dozorových prací</t>
  </si>
  <si>
    <t>Celková cena supervize</t>
  </si>
  <si>
    <t>Po dobu přípravných prací (8 měsíců) je uvažováno s kontrolní činností 5 h/měsíc</t>
  </si>
  <si>
    <t>Po dobu sanačních prací (24 měsíců) je uvažováno s kontrolní činností 10 h/měsíc</t>
  </si>
  <si>
    <t>Po dobu postsanačního monitoringu (24 měsíců) je uvažováno s kontrolní činností 5 h/měsíc</t>
  </si>
  <si>
    <t>Po dobu přípravných prací (8 měsíců) je uvažováno s terénní kontrolou prací 2 h/měsíc</t>
  </si>
  <si>
    <t>Po dobu sanačních prací (24 měsíců) je uvažováno s terénní kontrolou prací 10 h/měsíc</t>
  </si>
  <si>
    <t>Po dobu postsanačního monitoringu (24 měsíců) je uvažováno s terénní kontrolou prací 5 h/měsíc</t>
  </si>
  <si>
    <t>Pro kontrolu jakosti prací je uvažováno 2h/měsíc</t>
  </si>
  <si>
    <t>Pro kontrolu dodržování technologických postupů je uvažováno 2 h/měsíc</t>
  </si>
  <si>
    <t>Pro kontrolu dokumentace prováděných prací je uvažováno 2 h/měsíc</t>
  </si>
  <si>
    <t>Pro kontrolu fakturace je uvažováno 2 h/měsíc</t>
  </si>
  <si>
    <t>Pro kontrolu dodržování správních rozhodnutí je uvažováno 2 h/měsíc</t>
  </si>
  <si>
    <r>
      <t>Laboratorní analýza vzorku zemin  - C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až C</t>
    </r>
    <r>
      <rPr>
        <vertAlign val="subscript"/>
        <sz val="12"/>
        <color theme="1"/>
        <rFont val="Times New Roman"/>
        <family val="1"/>
      </rPr>
      <t>40</t>
    </r>
  </si>
  <si>
    <r>
      <t>Laboratorní analýza vzorku stavebních konstrukcí  - C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až C</t>
    </r>
    <r>
      <rPr>
        <vertAlign val="subscript"/>
        <sz val="12"/>
        <color theme="1"/>
        <rFont val="Times New Roman"/>
        <family val="1"/>
      </rPr>
      <t>40</t>
    </r>
  </si>
  <si>
    <r>
      <t>Laboratorní analýza vzorku vody - C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až C</t>
    </r>
    <r>
      <rPr>
        <vertAlign val="subscript"/>
        <sz val="12"/>
        <color theme="1"/>
        <rFont val="Times New Roman"/>
        <family val="1"/>
      </rPr>
      <t>40</t>
    </r>
    <r>
      <rPr>
        <sz val="12"/>
        <color theme="1"/>
        <rFont val="Times New Roman"/>
        <family val="1"/>
      </rPr>
      <t xml:space="preserve"> </t>
    </r>
  </si>
  <si>
    <t>Celková cena supervize vč. DPH</t>
  </si>
  <si>
    <t>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</si>
</sst>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2"/>
      <color theme="1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3" fontId="7" fillId="0" borderId="5" xfId="0" applyNumberFormat="1" applyFont="1" applyFill="1" applyBorder="1" applyAlignment="1" applyProtection="1">
      <alignment horizontal="center" vertical="center"/>
      <protection/>
    </xf>
    <xf numFmtId="3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left"/>
      <protection/>
    </xf>
    <xf numFmtId="0" fontId="7" fillId="0" borderId="9" xfId="0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16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64" fontId="7" fillId="0" borderId="12" xfId="0" applyNumberFormat="1" applyFont="1" applyFill="1" applyBorder="1" applyAlignment="1" applyProtection="1">
      <alignment horizontal="right" indent="3"/>
      <protection locked="0"/>
    </xf>
    <xf numFmtId="164" fontId="7" fillId="0" borderId="13" xfId="0" applyNumberFormat="1" applyFont="1" applyFill="1" applyBorder="1" applyAlignment="1" applyProtection="1">
      <alignment horizontal="right" indent="1"/>
      <protection/>
    </xf>
    <xf numFmtId="0" fontId="7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164" fontId="7" fillId="0" borderId="17" xfId="0" applyNumberFormat="1" applyFont="1" applyFill="1" applyBorder="1" applyAlignment="1" applyProtection="1">
      <alignment horizontal="right" indent="3"/>
      <protection/>
    </xf>
    <xf numFmtId="164" fontId="8" fillId="0" borderId="13" xfId="0" applyNumberFormat="1" applyFont="1" applyFill="1" applyBorder="1" applyAlignment="1" applyProtection="1">
      <alignment horizontal="right" indent="1"/>
      <protection/>
    </xf>
    <xf numFmtId="164" fontId="7" fillId="0" borderId="16" xfId="0" applyNumberFormat="1" applyFont="1" applyFill="1" applyBorder="1" applyAlignment="1" applyProtection="1">
      <alignment horizontal="right" indent="3"/>
      <protection/>
    </xf>
    <xf numFmtId="164" fontId="7" fillId="0" borderId="18" xfId="0" applyNumberFormat="1" applyFont="1" applyFill="1" applyBorder="1" applyAlignment="1" applyProtection="1">
      <alignment horizontal="right" indent="1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/>
      <protection/>
    </xf>
    <xf numFmtId="0" fontId="7" fillId="3" borderId="12" xfId="0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/>
      <protection/>
    </xf>
    <xf numFmtId="0" fontId="7" fillId="6" borderId="12" xfId="0" applyFont="1" applyFill="1" applyBorder="1" applyAlignment="1" applyProtection="1">
      <alignment/>
      <protection/>
    </xf>
    <xf numFmtId="0" fontId="7" fillId="7" borderId="12" xfId="0" applyFont="1" applyFill="1" applyBorder="1" applyAlignment="1" applyProtection="1">
      <alignment/>
      <protection/>
    </xf>
    <xf numFmtId="0" fontId="7" fillId="8" borderId="12" xfId="0" applyFont="1" applyFill="1" applyBorder="1" applyAlignment="1" applyProtection="1">
      <alignment/>
      <protection/>
    </xf>
    <xf numFmtId="164" fontId="7" fillId="0" borderId="17" xfId="0" applyNumberFormat="1" applyFont="1" applyFill="1" applyBorder="1" applyAlignment="1" applyProtection="1">
      <alignment horizontal="center"/>
      <protection/>
    </xf>
    <xf numFmtId="0" fontId="8" fillId="9" borderId="15" xfId="0" applyFont="1" applyFill="1" applyBorder="1" applyAlignment="1" applyProtection="1">
      <alignment horizontal="left"/>
      <protection/>
    </xf>
    <xf numFmtId="0" fontId="7" fillId="9" borderId="16" xfId="0" applyFont="1" applyFill="1" applyBorder="1" applyAlignment="1" applyProtection="1">
      <alignment horizontal="center"/>
      <protection/>
    </xf>
    <xf numFmtId="164" fontId="7" fillId="9" borderId="16" xfId="0" applyNumberFormat="1" applyFont="1" applyFill="1" applyBorder="1" applyAlignment="1" applyProtection="1">
      <alignment horizontal="center"/>
      <protection/>
    </xf>
    <xf numFmtId="164" fontId="7" fillId="9" borderId="18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/>
      <protection/>
    </xf>
    <xf numFmtId="0" fontId="5" fillId="0" borderId="0" xfId="0" applyFont="1" applyProtection="1"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5" fillId="8" borderId="0" xfId="0" applyFont="1" applyFill="1" applyAlignment="1" applyProtection="1">
      <alignment/>
      <protection/>
    </xf>
    <xf numFmtId="0" fontId="8" fillId="0" borderId="19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center"/>
      <protection/>
    </xf>
    <xf numFmtId="164" fontId="8" fillId="0" borderId="21" xfId="0" applyNumberFormat="1" applyFont="1" applyFill="1" applyBorder="1" applyAlignment="1" applyProtection="1">
      <alignment horizontal="right" indent="1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164" fontId="7" fillId="0" borderId="23" xfId="0" applyNumberFormat="1" applyFont="1" applyFill="1" applyBorder="1" applyAlignment="1" applyProtection="1">
      <alignment horizontal="center"/>
      <protection/>
    </xf>
    <xf numFmtId="164" fontId="8" fillId="0" borderId="24" xfId="0" applyNumberFormat="1" applyFont="1" applyFill="1" applyBorder="1" applyAlignment="1" applyProtection="1">
      <alignment horizontal="right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 topLeftCell="A1">
      <selection activeCell="I50" sqref="I50"/>
    </sheetView>
  </sheetViews>
  <sheetFormatPr defaultColWidth="9.140625" defaultRowHeight="15"/>
  <cols>
    <col min="1" max="1" width="9.140625" style="45" customWidth="1"/>
    <col min="2" max="2" width="79.421875" style="45" customWidth="1"/>
    <col min="3" max="3" width="10.140625" style="45" customWidth="1"/>
    <col min="4" max="4" width="10.421875" style="45" customWidth="1"/>
    <col min="5" max="5" width="18.8515625" style="45" customWidth="1"/>
    <col min="6" max="6" width="18.140625" style="45" bestFit="1" customWidth="1"/>
    <col min="7" max="16384" width="9.140625" style="45" customWidth="1"/>
  </cols>
  <sheetData>
    <row r="1" spans="1:6" ht="20.25">
      <c r="A1" s="41" t="s">
        <v>0</v>
      </c>
      <c r="B1" s="42"/>
      <c r="C1" s="42"/>
      <c r="D1" s="42"/>
      <c r="E1" s="43"/>
      <c r="F1" s="44"/>
    </row>
    <row r="2" spans="1:6" ht="20.25">
      <c r="A2" s="42"/>
      <c r="B2" s="42"/>
      <c r="C2" s="42"/>
      <c r="D2" s="42"/>
      <c r="E2" s="43"/>
      <c r="F2" s="44"/>
    </row>
    <row r="3" spans="1:6" ht="20.25">
      <c r="A3" s="46" t="s">
        <v>1</v>
      </c>
      <c r="B3" s="42"/>
      <c r="C3" s="42"/>
      <c r="D3" s="42"/>
      <c r="E3" s="43"/>
      <c r="F3" s="44"/>
    </row>
    <row r="4" spans="1:6" ht="15.75" thickBot="1">
      <c r="A4" s="47"/>
      <c r="C4" s="47"/>
      <c r="D4" s="47"/>
      <c r="E4" s="48"/>
      <c r="F4" s="49"/>
    </row>
    <row r="5" spans="1:6" ht="15.75">
      <c r="A5" s="1" t="s">
        <v>2</v>
      </c>
      <c r="B5" s="2" t="s">
        <v>3</v>
      </c>
      <c r="C5" s="2" t="s">
        <v>4</v>
      </c>
      <c r="D5" s="2" t="s">
        <v>5</v>
      </c>
      <c r="E5" s="3" t="s">
        <v>6</v>
      </c>
      <c r="F5" s="4" t="s">
        <v>7</v>
      </c>
    </row>
    <row r="6" spans="1:6" ht="16.5" thickBot="1">
      <c r="A6" s="5" t="s">
        <v>8</v>
      </c>
      <c r="B6" s="6" t="s">
        <v>8</v>
      </c>
      <c r="C6" s="6"/>
      <c r="D6" s="6" t="s">
        <v>9</v>
      </c>
      <c r="E6" s="7" t="s">
        <v>10</v>
      </c>
      <c r="F6" s="8" t="s">
        <v>10</v>
      </c>
    </row>
    <row r="7" spans="1:6" ht="15.75">
      <c r="A7" s="9">
        <v>1</v>
      </c>
      <c r="B7" s="10" t="s">
        <v>11</v>
      </c>
      <c r="C7" s="11"/>
      <c r="D7" s="11"/>
      <c r="E7" s="12"/>
      <c r="F7" s="13"/>
    </row>
    <row r="8" spans="1:6" ht="15.75">
      <c r="A8" s="14">
        <v>42370</v>
      </c>
      <c r="B8" s="15" t="s">
        <v>12</v>
      </c>
      <c r="C8" s="16" t="s">
        <v>13</v>
      </c>
      <c r="D8" s="16">
        <v>16</v>
      </c>
      <c r="E8" s="17"/>
      <c r="F8" s="18">
        <f>E8*D8</f>
        <v>0</v>
      </c>
    </row>
    <row r="9" spans="1:6" ht="15.75">
      <c r="A9" s="14">
        <v>42401</v>
      </c>
      <c r="B9" s="15" t="s">
        <v>14</v>
      </c>
      <c r="C9" s="16" t="s">
        <v>15</v>
      </c>
      <c r="D9" s="16">
        <v>1</v>
      </c>
      <c r="E9" s="17"/>
      <c r="F9" s="18">
        <f aca="true" t="shared" si="0" ref="F9:F11">E9*D9</f>
        <v>0</v>
      </c>
    </row>
    <row r="10" spans="1:6" ht="15.75">
      <c r="A10" s="14">
        <v>42430</v>
      </c>
      <c r="B10" s="15" t="s">
        <v>16</v>
      </c>
      <c r="C10" s="16" t="s">
        <v>13</v>
      </c>
      <c r="D10" s="16">
        <v>16</v>
      </c>
      <c r="E10" s="17"/>
      <c r="F10" s="18">
        <f t="shared" si="0"/>
        <v>0</v>
      </c>
    </row>
    <row r="11" spans="1:6" ht="15.75">
      <c r="A11" s="14">
        <v>42461</v>
      </c>
      <c r="B11" s="15" t="s">
        <v>17</v>
      </c>
      <c r="C11" s="16" t="s">
        <v>15</v>
      </c>
      <c r="D11" s="16">
        <v>1</v>
      </c>
      <c r="E11" s="17"/>
      <c r="F11" s="18">
        <f t="shared" si="0"/>
        <v>0</v>
      </c>
    </row>
    <row r="12" spans="1:6" ht="15.75">
      <c r="A12" s="19"/>
      <c r="B12" s="20" t="s">
        <v>18</v>
      </c>
      <c r="C12" s="21"/>
      <c r="D12" s="21"/>
      <c r="E12" s="22"/>
      <c r="F12" s="23">
        <f>SUM(F8:F11)</f>
        <v>0</v>
      </c>
    </row>
    <row r="13" spans="1:6" ht="15.75">
      <c r="A13" s="19"/>
      <c r="B13" s="20"/>
      <c r="C13" s="21"/>
      <c r="D13" s="21"/>
      <c r="E13" s="24"/>
      <c r="F13" s="25"/>
    </row>
    <row r="14" spans="1:6" ht="15.75">
      <c r="A14" s="26">
        <v>2</v>
      </c>
      <c r="B14" s="20" t="s">
        <v>19</v>
      </c>
      <c r="C14" s="21"/>
      <c r="D14" s="21"/>
      <c r="E14" s="24"/>
      <c r="F14" s="25"/>
    </row>
    <row r="15" spans="1:6" ht="15.75">
      <c r="A15" s="26"/>
      <c r="B15" s="20" t="s">
        <v>20</v>
      </c>
      <c r="C15" s="21"/>
      <c r="D15" s="21"/>
      <c r="E15" s="24"/>
      <c r="F15" s="25"/>
    </row>
    <row r="16" spans="1:6" ht="15.75">
      <c r="A16" s="14">
        <v>42371</v>
      </c>
      <c r="B16" s="15" t="s">
        <v>21</v>
      </c>
      <c r="C16" s="16" t="s">
        <v>22</v>
      </c>
      <c r="D16" s="16">
        <v>20</v>
      </c>
      <c r="E16" s="17"/>
      <c r="F16" s="18">
        <f>E16*D16</f>
        <v>0</v>
      </c>
    </row>
    <row r="17" spans="1:6" ht="15.75">
      <c r="A17" s="14">
        <v>42402</v>
      </c>
      <c r="B17" s="15" t="s">
        <v>23</v>
      </c>
      <c r="C17" s="16" t="s">
        <v>22</v>
      </c>
      <c r="D17" s="16">
        <v>11</v>
      </c>
      <c r="E17" s="17"/>
      <c r="F17" s="18">
        <f>E17*D17</f>
        <v>0</v>
      </c>
    </row>
    <row r="18" spans="1:6" ht="18.75">
      <c r="A18" s="14">
        <v>42431</v>
      </c>
      <c r="B18" s="15" t="s">
        <v>72</v>
      </c>
      <c r="C18" s="16" t="s">
        <v>22</v>
      </c>
      <c r="D18" s="16">
        <v>26</v>
      </c>
      <c r="E18" s="17"/>
      <c r="F18" s="18">
        <f aca="true" t="shared" si="1" ref="F18:F29">E18*D18</f>
        <v>0</v>
      </c>
    </row>
    <row r="19" spans="1:6" ht="18.75">
      <c r="A19" s="14">
        <v>42462</v>
      </c>
      <c r="B19" s="15" t="s">
        <v>73</v>
      </c>
      <c r="C19" s="16" t="s">
        <v>22</v>
      </c>
      <c r="D19" s="16">
        <v>26</v>
      </c>
      <c r="E19" s="17"/>
      <c r="F19" s="18">
        <f t="shared" si="1"/>
        <v>0</v>
      </c>
    </row>
    <row r="20" spans="1:6" ht="15.75">
      <c r="A20" s="14">
        <v>42492</v>
      </c>
      <c r="B20" s="15" t="s">
        <v>24</v>
      </c>
      <c r="C20" s="16" t="s">
        <v>22</v>
      </c>
      <c r="D20" s="16">
        <v>2</v>
      </c>
      <c r="E20" s="17"/>
      <c r="F20" s="18">
        <f t="shared" si="1"/>
        <v>0</v>
      </c>
    </row>
    <row r="21" spans="1:6" ht="15.75">
      <c r="A21" s="14">
        <v>42523</v>
      </c>
      <c r="B21" s="15" t="s">
        <v>25</v>
      </c>
      <c r="C21" s="16" t="s">
        <v>22</v>
      </c>
      <c r="D21" s="16">
        <v>3</v>
      </c>
      <c r="E21" s="17"/>
      <c r="F21" s="18">
        <f t="shared" si="1"/>
        <v>0</v>
      </c>
    </row>
    <row r="22" spans="1:6" ht="15.75">
      <c r="A22" s="14">
        <v>42553</v>
      </c>
      <c r="B22" s="15" t="s">
        <v>26</v>
      </c>
      <c r="C22" s="16" t="s">
        <v>22</v>
      </c>
      <c r="D22" s="16">
        <v>4</v>
      </c>
      <c r="E22" s="17"/>
      <c r="F22" s="18">
        <f t="shared" si="1"/>
        <v>0</v>
      </c>
    </row>
    <row r="23" spans="1:6" ht="15.75">
      <c r="A23" s="14">
        <v>42584</v>
      </c>
      <c r="B23" s="15" t="s">
        <v>27</v>
      </c>
      <c r="C23" s="16" t="s">
        <v>22</v>
      </c>
      <c r="D23" s="16">
        <v>4</v>
      </c>
      <c r="E23" s="17"/>
      <c r="F23" s="18">
        <f t="shared" si="1"/>
        <v>0</v>
      </c>
    </row>
    <row r="24" spans="1:6" ht="15.75">
      <c r="A24" s="14">
        <v>42615</v>
      </c>
      <c r="B24" s="15" t="s">
        <v>28</v>
      </c>
      <c r="C24" s="16" t="s">
        <v>22</v>
      </c>
      <c r="D24" s="16">
        <v>30</v>
      </c>
      <c r="E24" s="17"/>
      <c r="F24" s="18">
        <f t="shared" si="1"/>
        <v>0</v>
      </c>
    </row>
    <row r="25" spans="1:6" ht="18.75">
      <c r="A25" s="14">
        <v>42645</v>
      </c>
      <c r="B25" s="15" t="s">
        <v>74</v>
      </c>
      <c r="C25" s="16" t="s">
        <v>22</v>
      </c>
      <c r="D25" s="16">
        <v>30</v>
      </c>
      <c r="E25" s="17"/>
      <c r="F25" s="18">
        <f t="shared" si="1"/>
        <v>0</v>
      </c>
    </row>
    <row r="26" spans="1:6" ht="18.75">
      <c r="A26" s="14">
        <v>42676</v>
      </c>
      <c r="B26" s="15" t="s">
        <v>29</v>
      </c>
      <c r="C26" s="16" t="s">
        <v>22</v>
      </c>
      <c r="D26" s="16">
        <v>30</v>
      </c>
      <c r="E26" s="17"/>
      <c r="F26" s="18">
        <f t="shared" si="1"/>
        <v>0</v>
      </c>
    </row>
    <row r="27" spans="1:6" ht="15.75">
      <c r="A27" s="14">
        <v>42706</v>
      </c>
      <c r="B27" s="15" t="s">
        <v>30</v>
      </c>
      <c r="C27" s="16" t="s">
        <v>31</v>
      </c>
      <c r="D27" s="16">
        <v>8</v>
      </c>
      <c r="E27" s="17"/>
      <c r="F27" s="18">
        <f t="shared" si="1"/>
        <v>0</v>
      </c>
    </row>
    <row r="28" spans="1:6" ht="15.75">
      <c r="A28" s="27" t="s">
        <v>32</v>
      </c>
      <c r="B28" s="15" t="s">
        <v>33</v>
      </c>
      <c r="C28" s="16" t="s">
        <v>15</v>
      </c>
      <c r="D28" s="16">
        <v>1</v>
      </c>
      <c r="E28" s="17"/>
      <c r="F28" s="18">
        <f t="shared" si="1"/>
        <v>0</v>
      </c>
    </row>
    <row r="29" spans="1:6" ht="15.75">
      <c r="A29" s="27" t="s">
        <v>34</v>
      </c>
      <c r="B29" s="15" t="s">
        <v>35</v>
      </c>
      <c r="C29" s="16" t="s">
        <v>15</v>
      </c>
      <c r="D29" s="16">
        <v>12</v>
      </c>
      <c r="E29" s="17"/>
      <c r="F29" s="18">
        <f t="shared" si="1"/>
        <v>0</v>
      </c>
    </row>
    <row r="30" spans="1:6" ht="15.75">
      <c r="A30" s="27"/>
      <c r="B30" s="20" t="s">
        <v>36</v>
      </c>
      <c r="C30" s="21"/>
      <c r="D30" s="21"/>
      <c r="E30" s="24"/>
      <c r="F30" s="25"/>
    </row>
    <row r="31" spans="1:6" ht="15.75">
      <c r="A31" s="27" t="s">
        <v>37</v>
      </c>
      <c r="B31" s="15" t="s">
        <v>28</v>
      </c>
      <c r="C31" s="16" t="s">
        <v>22</v>
      </c>
      <c r="D31" s="16">
        <v>8</v>
      </c>
      <c r="E31" s="17"/>
      <c r="F31" s="18">
        <f aca="true" t="shared" si="2" ref="F31:F34">E31*D31</f>
        <v>0</v>
      </c>
    </row>
    <row r="32" spans="1:6" ht="18.75">
      <c r="A32" s="27" t="s">
        <v>38</v>
      </c>
      <c r="B32" s="15" t="s">
        <v>74</v>
      </c>
      <c r="C32" s="16" t="s">
        <v>22</v>
      </c>
      <c r="D32" s="16">
        <v>8</v>
      </c>
      <c r="E32" s="17"/>
      <c r="F32" s="18">
        <f t="shared" si="2"/>
        <v>0</v>
      </c>
    </row>
    <row r="33" spans="1:6" ht="18.75">
      <c r="A33" s="27" t="s">
        <v>39</v>
      </c>
      <c r="B33" s="15" t="s">
        <v>29</v>
      </c>
      <c r="C33" s="16" t="s">
        <v>22</v>
      </c>
      <c r="D33" s="16">
        <v>8</v>
      </c>
      <c r="E33" s="17"/>
      <c r="F33" s="18">
        <f t="shared" si="2"/>
        <v>0</v>
      </c>
    </row>
    <row r="34" spans="1:6" ht="15.75">
      <c r="A34" s="27" t="s">
        <v>40</v>
      </c>
      <c r="B34" s="15" t="s">
        <v>35</v>
      </c>
      <c r="C34" s="16" t="s">
        <v>15</v>
      </c>
      <c r="D34" s="16">
        <v>1</v>
      </c>
      <c r="E34" s="17"/>
      <c r="F34" s="18">
        <f t="shared" si="2"/>
        <v>0</v>
      </c>
    </row>
    <row r="35" spans="1:6" ht="15.75">
      <c r="A35" s="27"/>
      <c r="B35" s="20" t="s">
        <v>41</v>
      </c>
      <c r="C35" s="21"/>
      <c r="D35" s="21"/>
      <c r="E35" s="22"/>
      <c r="F35" s="23">
        <f>SUM(F16:F34)</f>
        <v>0</v>
      </c>
    </row>
    <row r="36" spans="1:6" ht="15.75">
      <c r="A36" s="19"/>
      <c r="B36" s="20"/>
      <c r="C36" s="21"/>
      <c r="D36" s="21"/>
      <c r="E36" s="24"/>
      <c r="F36" s="25"/>
    </row>
    <row r="37" spans="1:6" ht="15.75">
      <c r="A37" s="28">
        <v>3</v>
      </c>
      <c r="B37" s="20" t="s">
        <v>42</v>
      </c>
      <c r="C37" s="21"/>
      <c r="D37" s="21"/>
      <c r="E37" s="24"/>
      <c r="F37" s="25"/>
    </row>
    <row r="38" spans="1:6" ht="15.75">
      <c r="A38" s="14">
        <v>42007</v>
      </c>
      <c r="B38" s="29" t="s">
        <v>43</v>
      </c>
      <c r="C38" s="16" t="s">
        <v>13</v>
      </c>
      <c r="D38" s="16">
        <v>400</v>
      </c>
      <c r="E38" s="17"/>
      <c r="F38" s="18">
        <f>E38*D38</f>
        <v>0</v>
      </c>
    </row>
    <row r="39" spans="1:6" ht="15.75">
      <c r="A39" s="14">
        <v>42038</v>
      </c>
      <c r="B39" s="30" t="s">
        <v>44</v>
      </c>
      <c r="C39" s="16" t="s">
        <v>13</v>
      </c>
      <c r="D39" s="16">
        <v>376</v>
      </c>
      <c r="E39" s="17"/>
      <c r="F39" s="18">
        <f aca="true" t="shared" si="3" ref="F39:F51">E39*D39</f>
        <v>0</v>
      </c>
    </row>
    <row r="40" spans="1:6" ht="15.75">
      <c r="A40" s="14">
        <v>42432</v>
      </c>
      <c r="B40" s="31" t="s">
        <v>45</v>
      </c>
      <c r="C40" s="16" t="s">
        <v>13</v>
      </c>
      <c r="D40" s="16">
        <v>112</v>
      </c>
      <c r="E40" s="17"/>
      <c r="F40" s="18">
        <f>E40*D40</f>
        <v>0</v>
      </c>
    </row>
    <row r="41" spans="1:6" ht="15.75">
      <c r="A41" s="14">
        <v>42463</v>
      </c>
      <c r="B41" s="32" t="s">
        <v>46</v>
      </c>
      <c r="C41" s="16" t="s">
        <v>13</v>
      </c>
      <c r="D41" s="16">
        <v>112</v>
      </c>
      <c r="E41" s="17"/>
      <c r="F41" s="18">
        <f>E41*D41</f>
        <v>0</v>
      </c>
    </row>
    <row r="42" spans="1:6" ht="15.75">
      <c r="A42" s="14">
        <v>42493</v>
      </c>
      <c r="B42" s="33" t="s">
        <v>47</v>
      </c>
      <c r="C42" s="16" t="s">
        <v>13</v>
      </c>
      <c r="D42" s="16">
        <v>112</v>
      </c>
      <c r="E42" s="17"/>
      <c r="F42" s="18">
        <f>E42*D42</f>
        <v>0</v>
      </c>
    </row>
    <row r="43" spans="1:6" ht="15.75">
      <c r="A43" s="14">
        <v>42524</v>
      </c>
      <c r="B43" s="34" t="s">
        <v>48</v>
      </c>
      <c r="C43" s="16" t="s">
        <v>13</v>
      </c>
      <c r="D43" s="16">
        <v>112</v>
      </c>
      <c r="E43" s="17"/>
      <c r="F43" s="18">
        <f t="shared" si="3"/>
        <v>0</v>
      </c>
    </row>
    <row r="44" spans="1:6" ht="15.75">
      <c r="A44" s="14">
        <v>42554</v>
      </c>
      <c r="B44" s="35" t="s">
        <v>49</v>
      </c>
      <c r="C44" s="16" t="s">
        <v>13</v>
      </c>
      <c r="D44" s="16">
        <v>112</v>
      </c>
      <c r="E44" s="17"/>
      <c r="F44" s="18">
        <f t="shared" si="3"/>
        <v>0</v>
      </c>
    </row>
    <row r="45" spans="1:6" ht="15.75">
      <c r="A45" s="14">
        <v>42585</v>
      </c>
      <c r="B45" s="15" t="s">
        <v>50</v>
      </c>
      <c r="C45" s="16" t="s">
        <v>51</v>
      </c>
      <c r="D45" s="16">
        <v>15</v>
      </c>
      <c r="E45" s="17"/>
      <c r="F45" s="18">
        <f t="shared" si="3"/>
        <v>0</v>
      </c>
    </row>
    <row r="46" spans="1:6" ht="15.75">
      <c r="A46" s="14">
        <v>42616</v>
      </c>
      <c r="B46" s="15" t="s">
        <v>52</v>
      </c>
      <c r="C46" s="16" t="s">
        <v>13</v>
      </c>
      <c r="D46" s="16">
        <v>70</v>
      </c>
      <c r="E46" s="17"/>
      <c r="F46" s="18">
        <f t="shared" si="3"/>
        <v>0</v>
      </c>
    </row>
    <row r="47" spans="1:6" ht="15.75">
      <c r="A47" s="14">
        <v>42646</v>
      </c>
      <c r="B47" s="15" t="s">
        <v>53</v>
      </c>
      <c r="C47" s="16" t="s">
        <v>15</v>
      </c>
      <c r="D47" s="16">
        <v>1</v>
      </c>
      <c r="E47" s="17"/>
      <c r="F47" s="18">
        <f t="shared" si="3"/>
        <v>0</v>
      </c>
    </row>
    <row r="48" spans="1:6" ht="15.75">
      <c r="A48" s="14">
        <v>42677</v>
      </c>
      <c r="B48" s="15" t="s">
        <v>17</v>
      </c>
      <c r="C48" s="16" t="s">
        <v>15</v>
      </c>
      <c r="D48" s="16">
        <v>24</v>
      </c>
      <c r="E48" s="17"/>
      <c r="F48" s="18">
        <f t="shared" si="3"/>
        <v>0</v>
      </c>
    </row>
    <row r="49" spans="1:6" ht="15.75">
      <c r="A49" s="14">
        <v>42707</v>
      </c>
      <c r="B49" s="15" t="s">
        <v>54</v>
      </c>
      <c r="C49" s="16" t="s">
        <v>15</v>
      </c>
      <c r="D49" s="16">
        <v>1</v>
      </c>
      <c r="E49" s="17"/>
      <c r="F49" s="18">
        <f t="shared" si="3"/>
        <v>0</v>
      </c>
    </row>
    <row r="50" spans="1:6" ht="15.75">
      <c r="A50" s="27" t="s">
        <v>55</v>
      </c>
      <c r="B50" s="15" t="s">
        <v>56</v>
      </c>
      <c r="C50" s="16" t="s">
        <v>15</v>
      </c>
      <c r="D50" s="16">
        <v>4</v>
      </c>
      <c r="E50" s="17"/>
      <c r="F50" s="18">
        <f t="shared" si="3"/>
        <v>0</v>
      </c>
    </row>
    <row r="51" spans="1:6" ht="15.75">
      <c r="A51" s="27" t="s">
        <v>57</v>
      </c>
      <c r="B51" s="15" t="s">
        <v>58</v>
      </c>
      <c r="C51" s="16" t="s">
        <v>15</v>
      </c>
      <c r="D51" s="16">
        <v>1</v>
      </c>
      <c r="E51" s="17"/>
      <c r="F51" s="18">
        <f t="shared" si="3"/>
        <v>0</v>
      </c>
    </row>
    <row r="52" spans="1:6" ht="15.75">
      <c r="A52" s="19"/>
      <c r="B52" s="20" t="s">
        <v>59</v>
      </c>
      <c r="C52" s="21"/>
      <c r="D52" s="21"/>
      <c r="E52" s="36"/>
      <c r="F52" s="23">
        <f>SUM(F38:F51)</f>
        <v>0</v>
      </c>
    </row>
    <row r="53" spans="1:6" ht="15.75">
      <c r="A53" s="19"/>
      <c r="B53" s="37"/>
      <c r="C53" s="38"/>
      <c r="D53" s="38"/>
      <c r="E53" s="39"/>
      <c r="F53" s="40"/>
    </row>
    <row r="54" spans="1:6" ht="16.5" thickBot="1">
      <c r="A54" s="19"/>
      <c r="B54" s="57" t="s">
        <v>60</v>
      </c>
      <c r="C54" s="58"/>
      <c r="D54" s="58"/>
      <c r="E54" s="60"/>
      <c r="F54" s="59">
        <f>SUM(F12,F35,F52)</f>
        <v>0</v>
      </c>
    </row>
    <row r="55" spans="1:6" ht="16.5" thickBot="1">
      <c r="A55" s="61"/>
      <c r="B55" s="62" t="s">
        <v>76</v>
      </c>
      <c r="C55" s="63"/>
      <c r="D55" s="63"/>
      <c r="E55" s="64"/>
      <c r="F55" s="65">
        <f>F54*0.21</f>
        <v>0</v>
      </c>
    </row>
    <row r="56" spans="1:6" ht="16.5" thickBot="1">
      <c r="A56" s="61"/>
      <c r="B56" s="62" t="s">
        <v>75</v>
      </c>
      <c r="C56" s="63"/>
      <c r="D56" s="63"/>
      <c r="E56" s="64"/>
      <c r="F56" s="65">
        <f>F54+F55</f>
        <v>0</v>
      </c>
    </row>
    <row r="57" spans="1:6" ht="15">
      <c r="A57" s="47"/>
      <c r="B57" s="47"/>
      <c r="C57" s="47"/>
      <c r="D57" s="47"/>
      <c r="E57" s="48"/>
      <c r="F57" s="49"/>
    </row>
    <row r="58" spans="1:6" ht="15">
      <c r="A58" s="47"/>
      <c r="B58" s="50" t="s">
        <v>61</v>
      </c>
      <c r="C58" s="50"/>
      <c r="D58" s="50"/>
      <c r="E58" s="48"/>
      <c r="F58" s="49"/>
    </row>
    <row r="59" spans="1:6" ht="15">
      <c r="A59" s="47"/>
      <c r="B59" s="50" t="s">
        <v>62</v>
      </c>
      <c r="C59" s="50"/>
      <c r="D59" s="50"/>
      <c r="E59" s="48"/>
      <c r="F59" s="49"/>
    </row>
    <row r="60" spans="1:6" ht="15">
      <c r="A60" s="47"/>
      <c r="B60" s="50" t="s">
        <v>63</v>
      </c>
      <c r="C60" s="50"/>
      <c r="D60" s="50"/>
      <c r="E60" s="48"/>
      <c r="F60" s="49"/>
    </row>
    <row r="61" spans="1:6" ht="15">
      <c r="A61" s="47"/>
      <c r="B61" s="51" t="s">
        <v>64</v>
      </c>
      <c r="C61" s="51"/>
      <c r="D61" s="51"/>
      <c r="E61" s="48"/>
      <c r="F61" s="49"/>
    </row>
    <row r="62" spans="1:6" ht="15">
      <c r="A62" s="47"/>
      <c r="B62" s="51" t="s">
        <v>65</v>
      </c>
      <c r="C62" s="51"/>
      <c r="D62" s="51"/>
      <c r="E62" s="48"/>
      <c r="F62" s="49"/>
    </row>
    <row r="63" spans="1:6" ht="15">
      <c r="A63" s="47"/>
      <c r="B63" s="51" t="s">
        <v>66</v>
      </c>
      <c r="C63" s="51"/>
      <c r="D63" s="51"/>
      <c r="E63" s="48"/>
      <c r="F63" s="49"/>
    </row>
    <row r="64" spans="1:6" ht="15">
      <c r="A64" s="47"/>
      <c r="B64" s="52" t="s">
        <v>67</v>
      </c>
      <c r="C64" s="52"/>
      <c r="D64" s="52"/>
      <c r="E64" s="48"/>
      <c r="F64" s="49"/>
    </row>
    <row r="65" spans="1:6" ht="15">
      <c r="A65" s="47"/>
      <c r="B65" s="53" t="s">
        <v>68</v>
      </c>
      <c r="C65" s="53"/>
      <c r="D65" s="53"/>
      <c r="E65" s="48"/>
      <c r="F65" s="49"/>
    </row>
    <row r="66" spans="1:6" ht="15">
      <c r="A66" s="47"/>
      <c r="B66" s="54" t="s">
        <v>69</v>
      </c>
      <c r="C66" s="54"/>
      <c r="D66" s="54"/>
      <c r="E66" s="48"/>
      <c r="F66" s="49"/>
    </row>
    <row r="67" spans="1:6" ht="15">
      <c r="A67" s="47"/>
      <c r="B67" s="55" t="s">
        <v>70</v>
      </c>
      <c r="C67" s="55"/>
      <c r="D67" s="55"/>
      <c r="E67" s="48"/>
      <c r="F67" s="49"/>
    </row>
    <row r="68" spans="1:6" ht="15">
      <c r="A68" s="47"/>
      <c r="B68" s="56" t="s">
        <v>71</v>
      </c>
      <c r="C68" s="56"/>
      <c r="D68" s="56"/>
      <c r="E68" s="48"/>
      <c r="F68" s="49"/>
    </row>
  </sheetData>
  <sheetProtection password="D94B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Čáp Jiří Ing.</cp:lastModifiedBy>
  <cp:lastPrinted>2016-07-26T11:28:34Z</cp:lastPrinted>
  <dcterms:created xsi:type="dcterms:W3CDTF">2016-07-26T06:51:01Z</dcterms:created>
  <dcterms:modified xsi:type="dcterms:W3CDTF">2016-07-28T07:09:23Z</dcterms:modified>
  <cp:category/>
  <cp:version/>
  <cp:contentType/>
  <cp:contentStatus/>
</cp:coreProperties>
</file>