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8800" windowHeight="11865" activeTab="0"/>
  </bookViews>
  <sheets>
    <sheet name="Originální" sheetId="1" r:id="rId1"/>
    <sheet name="Alternativní" sheetId="3" r:id="rId2"/>
  </sheets>
  <definedNames/>
  <calcPr calcId="145621"/>
</workbook>
</file>

<file path=xl/sharedStrings.xml><?xml version="1.0" encoding="utf-8"?>
<sst xmlns="http://schemas.openxmlformats.org/spreadsheetml/2006/main" count="490" uniqueCount="257">
  <si>
    <t>Výrobce</t>
  </si>
  <si>
    <t>Druh zboží</t>
  </si>
  <si>
    <t>Brother</t>
  </si>
  <si>
    <t>Canon</t>
  </si>
  <si>
    <t>Konica Minolta</t>
  </si>
  <si>
    <t>Kyocera</t>
  </si>
  <si>
    <t>Sharp</t>
  </si>
  <si>
    <t>Epson</t>
  </si>
  <si>
    <t>Specifikace - originální tonery</t>
  </si>
  <si>
    <t>OKI</t>
  </si>
  <si>
    <t>Xerox</t>
  </si>
  <si>
    <t>Lexmark</t>
  </si>
  <si>
    <t>Část 1</t>
  </si>
  <si>
    <t>Část 2</t>
  </si>
  <si>
    <t>Část 3</t>
  </si>
  <si>
    <t>Část 4</t>
  </si>
  <si>
    <t>Část 5</t>
  </si>
  <si>
    <t>Část 6</t>
  </si>
  <si>
    <t>Část 7</t>
  </si>
  <si>
    <t>Část 8</t>
  </si>
  <si>
    <t>Část 9</t>
  </si>
  <si>
    <t>Část 10</t>
  </si>
  <si>
    <t>Část 11</t>
  </si>
  <si>
    <t>Část 12</t>
  </si>
  <si>
    <t>Část 13</t>
  </si>
  <si>
    <t xml:space="preserve">Položka č. </t>
  </si>
  <si>
    <t>Ricoh</t>
  </si>
  <si>
    <t>Sharp MX-23GTBA</t>
  </si>
  <si>
    <t>Sharp MX-27GTBA</t>
  </si>
  <si>
    <t>Sharp AR-202T</t>
  </si>
  <si>
    <t>Celkem/ks</t>
  </si>
  <si>
    <t>Specifikace - Alternativní tonery</t>
  </si>
  <si>
    <t>GFŘ</t>
  </si>
  <si>
    <t>GŘC</t>
  </si>
  <si>
    <t>ÚZSVM</t>
  </si>
  <si>
    <t>KFA</t>
  </si>
  <si>
    <t>Triumph Adler</t>
  </si>
  <si>
    <t>Hewlett Packard</t>
  </si>
  <si>
    <t>CRG-719</t>
  </si>
  <si>
    <t>CRG-728</t>
  </si>
  <si>
    <t>FX-10</t>
  </si>
  <si>
    <t>CRG-731H Bk</t>
  </si>
  <si>
    <t>CRG-731 C</t>
  </si>
  <si>
    <t>CRG-731 M</t>
  </si>
  <si>
    <t>CRG-731 Y</t>
  </si>
  <si>
    <t>CRG-718 Bk</t>
  </si>
  <si>
    <t>CRG-718 C</t>
  </si>
  <si>
    <t>CRG-718 M</t>
  </si>
  <si>
    <t>CRG-718 Y</t>
  </si>
  <si>
    <t>EXV-18</t>
  </si>
  <si>
    <t>EXV-29 Bk</t>
  </si>
  <si>
    <t>EXV-29 C</t>
  </si>
  <si>
    <t>EXV-29 M</t>
  </si>
  <si>
    <t>EXV-29 Y</t>
  </si>
  <si>
    <t>EXV-21 Bk</t>
  </si>
  <si>
    <t>EXV-21 C</t>
  </si>
  <si>
    <t>EXV-21 M</t>
  </si>
  <si>
    <t>EXV-21 Y</t>
  </si>
  <si>
    <t>Photoconductor Unit 100k C13S051228</t>
  </si>
  <si>
    <t>Fuser Unit 100k C13S053049</t>
  </si>
  <si>
    <t>Return High Capacity Toner Cartridge Black 10k C13S050691</t>
  </si>
  <si>
    <t>C8765EE (338)</t>
  </si>
  <si>
    <t>C8766EE (343)</t>
  </si>
  <si>
    <t>C2P10AE (651 Bk)</t>
  </si>
  <si>
    <t>C2P11AE (651 color)</t>
  </si>
  <si>
    <t>CF360A Bk</t>
  </si>
  <si>
    <t>CF361A C</t>
  </si>
  <si>
    <t>CF362A Y</t>
  </si>
  <si>
    <t>CF363A M</t>
  </si>
  <si>
    <t>CE400A Bk</t>
  </si>
  <si>
    <t>CE401A C</t>
  </si>
  <si>
    <t>CE402A Y</t>
  </si>
  <si>
    <t>CE403A M</t>
  </si>
  <si>
    <t>CE320 Bk</t>
  </si>
  <si>
    <t>CE321 C</t>
  </si>
  <si>
    <t>CE322 Y</t>
  </si>
  <si>
    <t>CE323 M</t>
  </si>
  <si>
    <t>CC 530 BK</t>
  </si>
  <si>
    <t>CC 531 C</t>
  </si>
  <si>
    <t>CC 532 Y</t>
  </si>
  <si>
    <t>CC 533 M</t>
  </si>
  <si>
    <t>Odpadní nádobka WX 104</t>
  </si>
  <si>
    <t>TN-324 Bk</t>
  </si>
  <si>
    <t>TN-324 C</t>
  </si>
  <si>
    <t>TN-324 M</t>
  </si>
  <si>
    <t>TN-324 Y</t>
  </si>
  <si>
    <t>TN-213 Bk</t>
  </si>
  <si>
    <t>TN-323</t>
  </si>
  <si>
    <t>TN-514 Bk</t>
  </si>
  <si>
    <t>TN-514 C</t>
  </si>
  <si>
    <t>TN-514 M</t>
  </si>
  <si>
    <t>TN-514 Y</t>
  </si>
  <si>
    <t>zobrazovací jednotka DR313K (A7U40RD)</t>
  </si>
  <si>
    <t>zobrazovací jednotka DR313 (A7U40TD)</t>
  </si>
  <si>
    <t>60F2X00</t>
  </si>
  <si>
    <t>108R00796</t>
  </si>
  <si>
    <t>Toner HP CF300A black pro HP Color LJ M880</t>
  </si>
  <si>
    <t>Toner HP CF301A cyan pro HP Color LJ M880</t>
  </si>
  <si>
    <t>Toner HP CF302A yellow pro HP Color LJ M880</t>
  </si>
  <si>
    <t>Toner HP CF303A magenta pro HP Color LJ M880</t>
  </si>
  <si>
    <t>Válec HP CF358A black pro HP Color LJ M880</t>
  </si>
  <si>
    <t>Válec HP CF359A cyan pro HP Color LJ M880</t>
  </si>
  <si>
    <t>Válec HP CF364A yellow pro HP Color LJ M880</t>
  </si>
  <si>
    <t>Válec HP CF365A magenta pro HP Color LJ M880</t>
  </si>
  <si>
    <t>Toner HP CF226X pro LaserJet M426fdn</t>
  </si>
  <si>
    <t>Transfer kit pro HP Color LaserJet Enterprise flow MFP M880z</t>
  </si>
  <si>
    <t>Maintenance kit pro HP Color LaserJet Enterprise flow MFP M880z</t>
  </si>
  <si>
    <r>
      <t>Toner magenta TN321M</t>
    </r>
    <r>
      <rPr>
        <sz val="11"/>
        <color theme="1"/>
        <rFont val="Calibri"/>
        <family val="2"/>
      </rPr>
      <t> pro Minolta C284</t>
    </r>
  </si>
  <si>
    <r>
      <t>Toner yellow TN321Y</t>
    </r>
    <r>
      <rPr>
        <sz val="11"/>
        <color theme="1"/>
        <rFont val="Calibri"/>
        <family val="2"/>
      </rPr>
      <t> pro Minolta C284</t>
    </r>
  </si>
  <si>
    <r>
      <t>Odpadní nádobka WX-103</t>
    </r>
    <r>
      <rPr>
        <sz val="11"/>
        <color theme="1"/>
        <rFont val="Calibri"/>
        <family val="2"/>
      </rPr>
      <t> pro Minolta C284</t>
    </r>
  </si>
  <si>
    <r>
      <t>Válec black DR512K</t>
    </r>
    <r>
      <rPr>
        <sz val="11"/>
        <color theme="1"/>
        <rFont val="Calibri"/>
        <family val="2"/>
      </rPr>
      <t xml:space="preserve"> pro Minolta C284</t>
    </r>
  </si>
  <si>
    <r>
      <t>Válec barva DR512</t>
    </r>
    <r>
      <rPr>
        <sz val="11"/>
        <color theme="1"/>
        <rFont val="Calibri"/>
        <family val="2"/>
      </rPr>
      <t> pro Minolta C284</t>
    </r>
  </si>
  <si>
    <t>Toner RICOH Aficio MP C3002 black</t>
  </si>
  <si>
    <t>Toner RICOH Aficio MP C3002 yellow</t>
  </si>
  <si>
    <t>Toner RICOH Aficio MP C3002 magenta</t>
  </si>
  <si>
    <t>Toner RICOH Aficio MP C3002 cyan</t>
  </si>
  <si>
    <t>Toner TA CK-7512 black pro TA 3262i</t>
  </si>
  <si>
    <t>Válec 113R00779 pro B7030</t>
  </si>
  <si>
    <t>Válec 113R00780 pro C7030</t>
  </si>
  <si>
    <t>Odpadní nádoba 115R00128 pro C7030</t>
  </si>
  <si>
    <t>Toner Xerox METERED 106R03625 pro Phaser 3330 black (11000 stran)</t>
  </si>
  <si>
    <t>Imaging Unit 101R00555 pro Phaser 3330 black</t>
  </si>
  <si>
    <t>Toner Magenta 106R03539 pro VersaLink C400/C405</t>
  </si>
  <si>
    <t>Toner Yellow 106R03537 pro Versalink C400/C405</t>
  </si>
  <si>
    <t>Toner Black 106R03536 pro VersaLink C400/C405</t>
  </si>
  <si>
    <t>Toner Xerox 106R02236 pro 6600 black</t>
  </si>
  <si>
    <t>Toner Xerox 106R02233 pro 6600 cyan</t>
  </si>
  <si>
    <t>Toner Xerox 106R02234 pro 6600 magenta</t>
  </si>
  <si>
    <t>Toner Xerox 106R02235 pro 6600 yellow</t>
  </si>
  <si>
    <t xml:space="preserve">Odpadní nádoba Xerox 108R01124 pro 6600 </t>
  </si>
  <si>
    <t>Toner Xerox 106R03745 pro C7030 black</t>
  </si>
  <si>
    <t>Toner Xerox 106R03748 pro C7030 cyan</t>
  </si>
  <si>
    <t>Toner Xerox 106R03747 pro C7030 magenta</t>
  </si>
  <si>
    <t>Toner Xerox 106R03746 pro C7030 yellow</t>
  </si>
  <si>
    <t>Toner Xerox 113R00726 pro 6180 black</t>
  </si>
  <si>
    <t>Toner XEROX Phaser 3330</t>
  </si>
  <si>
    <t>Xerox 113R00724</t>
  </si>
  <si>
    <t>Xerox 113R00723</t>
  </si>
  <si>
    <t>Xerox 006R01175</t>
  </si>
  <si>
    <t>Toner 106R03396 pro B7030</t>
  </si>
  <si>
    <t>Fuser kit Xerox 115R00115 pro B7030/C7030</t>
  </si>
  <si>
    <t>Toner OKI 44992402</t>
  </si>
  <si>
    <t>Válec OKI 44574302</t>
  </si>
  <si>
    <t>Toner OKI 45807111 12000 str.</t>
  </si>
  <si>
    <t>Válec OKI 44574302 25000 str.</t>
  </si>
  <si>
    <t>Toner HP CF300A black 29500 str.</t>
  </si>
  <si>
    <t>Toner HP CF301A cyan 32000 str.</t>
  </si>
  <si>
    <t>Toner HP CF302A yellow 32000 str.</t>
  </si>
  <si>
    <t>Maintenance kit - MK-7125 (životnost: 600 000 stran A4) kat. č  1702V68NL0</t>
  </si>
  <si>
    <t>SH-10 sponky ( 3 x 5 000 ks)  kat.č. 652010025 pro finisher DF7120</t>
  </si>
  <si>
    <t>Toner HP CE505X black</t>
  </si>
  <si>
    <t>Toner HP Q2612A black</t>
  </si>
  <si>
    <t>Toner HP Q2613X (LJ 1300)</t>
  </si>
  <si>
    <t>Toner HP C7115X (LJ 1200/1220/1000)</t>
  </si>
  <si>
    <t>Toner XEROX Phaser 6180 black HC</t>
  </si>
  <si>
    <t>Toner XEROX Phaser 6180 yellow HC</t>
  </si>
  <si>
    <t>Toner XEROX Phaser 6180 magenta HC</t>
  </si>
  <si>
    <t>Toner XEROX Phaser 6180 cyan HC</t>
  </si>
  <si>
    <t>Toner XEROX WC 6605 black</t>
  </si>
  <si>
    <t>Toner XEROX WC 6605 cyan</t>
  </si>
  <si>
    <t>Toner XEROX WC 6605 magenta</t>
  </si>
  <si>
    <t>Toner XEROX WC 6605 yellow</t>
  </si>
  <si>
    <t>,</t>
  </si>
  <si>
    <t>Celkem ks</t>
  </si>
  <si>
    <t>Toner black TN321K pro Minolta C284</t>
  </si>
  <si>
    <r>
      <t>Toner cyan TN321C</t>
    </r>
    <r>
      <rPr>
        <sz val="11"/>
        <color theme="1"/>
        <rFont val="Calibri"/>
        <family val="2"/>
      </rPr>
      <t> pro Minolta C284</t>
    </r>
  </si>
  <si>
    <t>Samsung</t>
  </si>
  <si>
    <t>Pověřující zadavatel</t>
  </si>
  <si>
    <t>Pověřující zadavatelé</t>
  </si>
  <si>
    <t>MMR</t>
  </si>
  <si>
    <t>Souhrnná specifikace - Alternativní spotřební materiál - Výzva 3/2019</t>
  </si>
  <si>
    <t>počet kusů</t>
  </si>
  <si>
    <t>TN-619 K</t>
  </si>
  <si>
    <t>TN-619 C</t>
  </si>
  <si>
    <t>TN-619 M</t>
  </si>
  <si>
    <t>TN-619 Y</t>
  </si>
  <si>
    <t>LC-1100HYBK black</t>
  </si>
  <si>
    <t>LC-1100HYC cyan</t>
  </si>
  <si>
    <t>LC-1100HYM magenta</t>
  </si>
  <si>
    <t>LC-1100HYY yellow</t>
  </si>
  <si>
    <t>EXV-11</t>
  </si>
  <si>
    <t>EXV-14</t>
  </si>
  <si>
    <t>EXV-33</t>
  </si>
  <si>
    <t>EXV-37</t>
  </si>
  <si>
    <t>EXV-6</t>
  </si>
  <si>
    <t>E-30 (1491A003)</t>
  </si>
  <si>
    <t>TN-114 black</t>
  </si>
  <si>
    <t>TN-321 C (A33K450)</t>
  </si>
  <si>
    <t>TN-321 Bk (A33K150)</t>
  </si>
  <si>
    <t>TN-321 M (A33K350)</t>
  </si>
  <si>
    <t>TN-321 Y (A33K250)</t>
  </si>
  <si>
    <t>TN-322</t>
  </si>
  <si>
    <t>Kyocera 37028010</t>
  </si>
  <si>
    <t>Kyocera 370AB000</t>
  </si>
  <si>
    <t>Kyocera TK 110</t>
  </si>
  <si>
    <t>Kyocera TK 410</t>
  </si>
  <si>
    <t>Kyocera TK 715</t>
  </si>
  <si>
    <t>TN-211</t>
  </si>
  <si>
    <t>Ricoh MP 201 (842024)</t>
  </si>
  <si>
    <t>Ricoh MP3353 (842042)</t>
  </si>
  <si>
    <t>Ricoh Typ 1205 (885067)</t>
  </si>
  <si>
    <t>Sharp MX-23GTCA cyan</t>
  </si>
  <si>
    <t>Sharp MX-23GTMA magenta</t>
  </si>
  <si>
    <t>Sharp MX-23GTYA yellow</t>
  </si>
  <si>
    <t>Sharp MX-235GT</t>
  </si>
  <si>
    <t>Sharp AR-156T</t>
  </si>
  <si>
    <t>Sharp AR-208T</t>
  </si>
  <si>
    <t>Sharp AR-310T</t>
  </si>
  <si>
    <t>MX-500 GT</t>
  </si>
  <si>
    <t>Triumph Adler TK 2626/2726 black</t>
  </si>
  <si>
    <t>Triumph Adler TK 2626/2726 cyan</t>
  </si>
  <si>
    <t>Triumph Adler TK 2626/2726 magenta</t>
  </si>
  <si>
    <t>Triumph Adler TK 2626/2726 yelow</t>
  </si>
  <si>
    <t>Triumph Adler TK 4228/4230</t>
  </si>
  <si>
    <t>Epson C13S050612 Magenta</t>
  </si>
  <si>
    <t>Epson C13S050611 Yellow</t>
  </si>
  <si>
    <t>Epson C13S050613 Cyan</t>
  </si>
  <si>
    <t>Epson C13S050614 Black</t>
  </si>
  <si>
    <t>Inkoust DesignJet 711 black CZ129A</t>
  </si>
  <si>
    <t>Inkoust DesignJet 711 3 Pack C,M,Y P2V32A</t>
  </si>
  <si>
    <t>PGI35(TWIN)</t>
  </si>
  <si>
    <t>CC641EE</t>
  </si>
  <si>
    <t>CC644EE</t>
  </si>
  <si>
    <t>PFI 107 Bk</t>
  </si>
  <si>
    <t>PFI 107 C</t>
  </si>
  <si>
    <t>PFI 107 M</t>
  </si>
  <si>
    <t>PFI 107 Y</t>
  </si>
  <si>
    <t>CZ133A</t>
  </si>
  <si>
    <t>CZ134A</t>
  </si>
  <si>
    <t>CZ135A</t>
  </si>
  <si>
    <t>CZ136A</t>
  </si>
  <si>
    <t>TNP50C</t>
  </si>
  <si>
    <t>TNP50M</t>
  </si>
  <si>
    <t>TNP50Y</t>
  </si>
  <si>
    <t>TNP50K</t>
  </si>
  <si>
    <t>zobrazovací jednotka DR312 (A7Y00RD)</t>
  </si>
  <si>
    <t>TK-5230 K</t>
  </si>
  <si>
    <t>TK-5230 Y</t>
  </si>
  <si>
    <t>TK-5230 M</t>
  </si>
  <si>
    <t>TK-5230 C</t>
  </si>
  <si>
    <t>50F0Z00</t>
  </si>
  <si>
    <t>45395704 zobrazovací válec Bk</t>
  </si>
  <si>
    <t>MLT-D111L</t>
  </si>
  <si>
    <t>MLT-D1052L</t>
  </si>
  <si>
    <t>Kyocera TaskAlfa 3050/3051 WT 860 odpadní nádobka</t>
  </si>
  <si>
    <t>Xerox 113R00725</t>
  </si>
  <si>
    <t>roller C7030 115R00126</t>
  </si>
  <si>
    <t>přenosový pás C7030 115R00127</t>
  </si>
  <si>
    <t>Xerox WC 6605, 108R01121, originální válce sada</t>
  </si>
  <si>
    <t>Souhrnná specifikace - Originální spotřební materiál od výrobce - Výzva 3/2019</t>
  </si>
  <si>
    <t>Toner TA CK-7512 black 20000 str.</t>
  </si>
  <si>
    <t>Toner Cyan 106R03538 pro VersaLink C400/C405</t>
  </si>
  <si>
    <t>Toner HP CF303A magenta 32000 str.</t>
  </si>
  <si>
    <t>Kyocera TA 3050 C (8305)</t>
  </si>
  <si>
    <t>Kyocera TA 3050 K (8305)</t>
  </si>
  <si>
    <t>Kyocera TA 3050 M (8305)</t>
  </si>
  <si>
    <t>Kyocera TA 3050 Y (8305)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</si>
</sst>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6" tint="-0.2499700039625167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</cellStyleXfs>
  <cellXfs count="112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/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1" fillId="0" borderId="0" xfId="0" applyFont="1" applyFill="1"/>
    <xf numFmtId="0" fontId="0" fillId="0" borderId="1" xfId="0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6" fillId="3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0" fillId="0" borderId="0" xfId="0" applyNumberFormat="1" applyFill="1"/>
    <xf numFmtId="164" fontId="8" fillId="0" borderId="0" xfId="0" applyNumberFormat="1" applyFont="1" applyFill="1"/>
    <xf numFmtId="164" fontId="13" fillId="0" borderId="0" xfId="0" applyNumberFormat="1" applyFont="1" applyFill="1" applyBorder="1" applyAlignment="1">
      <alignment/>
    </xf>
    <xf numFmtId="164" fontId="15" fillId="0" borderId="0" xfId="0" applyNumberFormat="1" applyFont="1" applyFill="1"/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64" fontId="12" fillId="0" borderId="0" xfId="0" applyNumberFormat="1" applyFont="1" applyFill="1" applyBorder="1"/>
    <xf numFmtId="164" fontId="14" fillId="0" borderId="0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right"/>
    </xf>
    <xf numFmtId="0" fontId="4" fillId="0" borderId="2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right" vertical="center"/>
    </xf>
    <xf numFmtId="0" fontId="0" fillId="3" borderId="3" xfId="0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4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right"/>
    </xf>
    <xf numFmtId="0" fontId="4" fillId="6" borderId="1" xfId="0" applyFont="1" applyFill="1" applyBorder="1"/>
    <xf numFmtId="0" fontId="4" fillId="6" borderId="5" xfId="0" applyFont="1" applyFill="1" applyBorder="1"/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2" xfId="2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1" xfId="2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/>
    </xf>
    <xf numFmtId="0" fontId="0" fillId="0" borderId="3" xfId="0" applyFill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8" fillId="7" borderId="7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ormální 2" xfId="21"/>
  </cellStyles>
  <dxfs count="1">
    <dxf>
      <font>
        <b/>
        <i val="0"/>
        <color theme="1"/>
      </font>
      <fill>
        <patternFill>
          <bgColor rgb="FFFFFF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2"/>
  <sheetViews>
    <sheetView tabSelected="1" zoomScale="85" zoomScaleNormal="85" workbookViewId="0" topLeftCell="A1">
      <pane ySplit="6" topLeftCell="A7" activePane="bottomLeft" state="frozen"/>
      <selection pane="bottomLeft" activeCell="D20" sqref="D20"/>
    </sheetView>
  </sheetViews>
  <sheetFormatPr defaultColWidth="9.140625" defaultRowHeight="15"/>
  <cols>
    <col min="1" max="1" width="17.28125" style="76" customWidth="1"/>
    <col min="2" max="2" width="39.28125" style="76" customWidth="1"/>
    <col min="3" max="3" width="24.28125" style="27" customWidth="1"/>
    <col min="4" max="4" width="24.7109375" style="3" customWidth="1"/>
    <col min="5" max="5" width="24.7109375" style="7" customWidth="1"/>
    <col min="6" max="6" width="36.140625" style="7" customWidth="1"/>
    <col min="7" max="7" width="27.421875" style="7" customWidth="1"/>
    <col min="8" max="8" width="10.7109375" style="7" customWidth="1"/>
    <col min="9" max="9" width="10.28125" style="27" customWidth="1"/>
    <col min="10" max="10" width="9.140625" style="7" customWidth="1"/>
    <col min="11" max="11" width="15.00390625" style="7" customWidth="1"/>
    <col min="12" max="12" width="28.00390625" style="7" customWidth="1"/>
    <col min="13" max="15" width="9.140625" style="7" customWidth="1"/>
    <col min="16" max="16" width="32.7109375" style="7" customWidth="1"/>
    <col min="17" max="16384" width="9.140625" style="7" customWidth="1"/>
  </cols>
  <sheetData>
    <row r="1" spans="1:8" ht="33.75" customHeight="1">
      <c r="A1" s="103" t="s">
        <v>249</v>
      </c>
      <c r="B1" s="103"/>
      <c r="C1" s="103"/>
      <c r="D1" s="103"/>
      <c r="E1" s="103"/>
      <c r="F1" s="103"/>
      <c r="G1" s="31"/>
      <c r="H1" s="11"/>
    </row>
    <row r="3" ht="15.75" thickBot="1"/>
    <row r="4" spans="1:9" ht="25.5" customHeight="1">
      <c r="A4" s="110" t="s">
        <v>8</v>
      </c>
      <c r="B4" s="111"/>
      <c r="C4" s="106" t="s">
        <v>167</v>
      </c>
      <c r="D4" s="107"/>
      <c r="E4" s="107"/>
      <c r="F4" s="107"/>
      <c r="G4" s="108"/>
      <c r="H4" s="99"/>
      <c r="I4" s="100"/>
    </row>
    <row r="5" spans="1:9" s="12" customFormat="1" ht="15">
      <c r="A5" s="62" t="s">
        <v>0</v>
      </c>
      <c r="B5" s="46" t="s">
        <v>1</v>
      </c>
      <c r="C5" s="46" t="s">
        <v>32</v>
      </c>
      <c r="D5" s="46" t="s">
        <v>33</v>
      </c>
      <c r="E5" s="46" t="s">
        <v>34</v>
      </c>
      <c r="F5" s="46" t="s">
        <v>35</v>
      </c>
      <c r="G5" s="46" t="s">
        <v>169</v>
      </c>
      <c r="H5" s="46" t="s">
        <v>30</v>
      </c>
      <c r="I5" s="63" t="s">
        <v>25</v>
      </c>
    </row>
    <row r="6" spans="1:9" s="12" customFormat="1" ht="15">
      <c r="A6" s="64"/>
      <c r="B6" s="33"/>
      <c r="C6" s="33" t="s">
        <v>171</v>
      </c>
      <c r="D6" s="33" t="s">
        <v>171</v>
      </c>
      <c r="E6" s="33" t="s">
        <v>171</v>
      </c>
      <c r="F6" s="33" t="s">
        <v>171</v>
      </c>
      <c r="G6" s="33" t="s">
        <v>171</v>
      </c>
      <c r="H6" s="33"/>
      <c r="I6" s="65"/>
    </row>
    <row r="7" spans="1:9" s="4" customFormat="1" ht="30.75" customHeight="1">
      <c r="A7" s="77" t="s">
        <v>12</v>
      </c>
      <c r="B7" s="47"/>
      <c r="C7" s="59"/>
      <c r="D7" s="59"/>
      <c r="E7" s="59"/>
      <c r="F7" s="59"/>
      <c r="G7" s="59"/>
      <c r="H7" s="8"/>
      <c r="I7" s="66"/>
    </row>
    <row r="8" spans="1:9" ht="14.45" customHeight="1">
      <c r="A8" s="52" t="s">
        <v>2</v>
      </c>
      <c r="B8" s="2" t="s">
        <v>176</v>
      </c>
      <c r="C8" s="25">
        <v>10</v>
      </c>
      <c r="D8" s="35"/>
      <c r="E8" s="2"/>
      <c r="F8" s="2"/>
      <c r="G8" s="35"/>
      <c r="H8" s="89">
        <f aca="true" t="shared" si="0" ref="H8:H11">C8+D8+E8+F8+G8</f>
        <v>10</v>
      </c>
      <c r="I8" s="90">
        <v>1</v>
      </c>
    </row>
    <row r="9" spans="1:9" ht="14.45" customHeight="1">
      <c r="A9" s="52" t="s">
        <v>2</v>
      </c>
      <c r="B9" s="2" t="s">
        <v>177</v>
      </c>
      <c r="C9" s="25">
        <v>10</v>
      </c>
      <c r="D9" s="35"/>
      <c r="E9" s="2"/>
      <c r="F9" s="2"/>
      <c r="G9" s="35"/>
      <c r="H9" s="89">
        <f t="shared" si="0"/>
        <v>10</v>
      </c>
      <c r="I9" s="90">
        <v>2</v>
      </c>
    </row>
    <row r="10" spans="1:9" ht="14.45" customHeight="1">
      <c r="A10" s="52" t="s">
        <v>2</v>
      </c>
      <c r="B10" s="2" t="s">
        <v>178</v>
      </c>
      <c r="C10" s="25">
        <v>10</v>
      </c>
      <c r="D10" s="35"/>
      <c r="E10" s="2"/>
      <c r="F10" s="2"/>
      <c r="G10" s="35"/>
      <c r="H10" s="89">
        <f t="shared" si="0"/>
        <v>10</v>
      </c>
      <c r="I10" s="90">
        <v>3</v>
      </c>
    </row>
    <row r="11" spans="1:9" ht="14.45" customHeight="1">
      <c r="A11" s="52" t="s">
        <v>2</v>
      </c>
      <c r="B11" s="2" t="s">
        <v>179</v>
      </c>
      <c r="C11" s="25">
        <v>10</v>
      </c>
      <c r="D11" s="35"/>
      <c r="E11" s="2"/>
      <c r="F11" s="2"/>
      <c r="G11" s="35"/>
      <c r="H11" s="89">
        <f t="shared" si="0"/>
        <v>10</v>
      </c>
      <c r="I11" s="90">
        <f aca="true" t="shared" si="1" ref="I11">1+I10</f>
        <v>4</v>
      </c>
    </row>
    <row r="12" spans="1:16" ht="30" customHeight="1">
      <c r="A12" s="77" t="s">
        <v>13</v>
      </c>
      <c r="B12" s="60"/>
      <c r="C12" s="86"/>
      <c r="D12" s="86"/>
      <c r="E12" s="86"/>
      <c r="F12" s="86"/>
      <c r="G12" s="86"/>
      <c r="H12" s="91"/>
      <c r="I12" s="92"/>
      <c r="L12" s="43"/>
      <c r="P12" s="37"/>
    </row>
    <row r="13" spans="1:12" ht="23.25">
      <c r="A13" s="52" t="s">
        <v>3</v>
      </c>
      <c r="B13" s="35" t="s">
        <v>38</v>
      </c>
      <c r="C13" s="25"/>
      <c r="D13" s="35">
        <v>50</v>
      </c>
      <c r="E13" s="2"/>
      <c r="F13" s="2"/>
      <c r="G13" s="35"/>
      <c r="H13" s="89">
        <f aca="true" t="shared" si="2" ref="H13:H39">C13+D13+E13+F13+G13</f>
        <v>50</v>
      </c>
      <c r="I13" s="90">
        <v>1</v>
      </c>
      <c r="L13" s="43"/>
    </row>
    <row r="14" spans="1:12" ht="20.25" customHeight="1">
      <c r="A14" s="52" t="s">
        <v>3</v>
      </c>
      <c r="B14" s="35" t="s">
        <v>39</v>
      </c>
      <c r="C14" s="25"/>
      <c r="D14" s="35">
        <v>60</v>
      </c>
      <c r="E14" s="2">
        <v>15</v>
      </c>
      <c r="F14" s="2"/>
      <c r="G14" s="35"/>
      <c r="H14" s="89">
        <f t="shared" si="2"/>
        <v>75</v>
      </c>
      <c r="I14" s="90">
        <f>1+I13</f>
        <v>2</v>
      </c>
      <c r="L14" s="21"/>
    </row>
    <row r="15" spans="1:12" ht="20.25" customHeight="1">
      <c r="A15" s="52" t="s">
        <v>3</v>
      </c>
      <c r="B15" s="35" t="s">
        <v>40</v>
      </c>
      <c r="C15" s="25">
        <v>4</v>
      </c>
      <c r="D15" s="35">
        <v>26</v>
      </c>
      <c r="E15" s="2">
        <v>3</v>
      </c>
      <c r="F15" s="2"/>
      <c r="G15" s="35"/>
      <c r="H15" s="89">
        <f t="shared" si="2"/>
        <v>33</v>
      </c>
      <c r="I15" s="90">
        <f aca="true" t="shared" si="3" ref="I15:I39">1+I14</f>
        <v>3</v>
      </c>
      <c r="L15" s="44"/>
    </row>
    <row r="16" spans="1:9" ht="20.25" customHeight="1">
      <c r="A16" s="52" t="s">
        <v>3</v>
      </c>
      <c r="B16" s="35" t="s">
        <v>185</v>
      </c>
      <c r="C16" s="25">
        <v>1</v>
      </c>
      <c r="D16" s="35"/>
      <c r="E16" s="2"/>
      <c r="F16" s="2"/>
      <c r="G16" s="35"/>
      <c r="H16" s="89">
        <f t="shared" si="2"/>
        <v>1</v>
      </c>
      <c r="I16" s="90">
        <f t="shared" si="3"/>
        <v>4</v>
      </c>
    </row>
    <row r="17" spans="1:9" ht="15">
      <c r="A17" s="52" t="s">
        <v>3</v>
      </c>
      <c r="B17" s="35" t="s">
        <v>41</v>
      </c>
      <c r="C17" s="25"/>
      <c r="D17" s="35">
        <v>7</v>
      </c>
      <c r="E17" s="2"/>
      <c r="F17" s="2"/>
      <c r="G17" s="35"/>
      <c r="H17" s="89">
        <f t="shared" si="2"/>
        <v>7</v>
      </c>
      <c r="I17" s="90">
        <f t="shared" si="3"/>
        <v>5</v>
      </c>
    </row>
    <row r="18" spans="1:9" ht="15">
      <c r="A18" s="52" t="s">
        <v>3</v>
      </c>
      <c r="B18" s="35" t="s">
        <v>42</v>
      </c>
      <c r="C18" s="25"/>
      <c r="D18" s="35">
        <v>2</v>
      </c>
      <c r="E18" s="2"/>
      <c r="F18" s="2"/>
      <c r="G18" s="35"/>
      <c r="H18" s="89">
        <f t="shared" si="2"/>
        <v>2</v>
      </c>
      <c r="I18" s="90">
        <f t="shared" si="3"/>
        <v>6</v>
      </c>
    </row>
    <row r="19" spans="1:9" ht="15">
      <c r="A19" s="52" t="s">
        <v>3</v>
      </c>
      <c r="B19" s="35" t="s">
        <v>43</v>
      </c>
      <c r="C19" s="25"/>
      <c r="D19" s="35">
        <v>2</v>
      </c>
      <c r="E19" s="2"/>
      <c r="F19" s="2"/>
      <c r="G19" s="35"/>
      <c r="H19" s="89">
        <f t="shared" si="2"/>
        <v>2</v>
      </c>
      <c r="I19" s="90">
        <f t="shared" si="3"/>
        <v>7</v>
      </c>
    </row>
    <row r="20" spans="1:9" ht="15">
      <c r="A20" s="52" t="s">
        <v>3</v>
      </c>
      <c r="B20" s="35" t="s">
        <v>44</v>
      </c>
      <c r="C20" s="25"/>
      <c r="D20" s="35">
        <v>2</v>
      </c>
      <c r="E20" s="2"/>
      <c r="F20" s="2"/>
      <c r="G20" s="35"/>
      <c r="H20" s="89">
        <f t="shared" si="2"/>
        <v>2</v>
      </c>
      <c r="I20" s="90">
        <f t="shared" si="3"/>
        <v>8</v>
      </c>
    </row>
    <row r="21" spans="1:9" ht="15">
      <c r="A21" s="52" t="s">
        <v>3</v>
      </c>
      <c r="B21" s="35" t="s">
        <v>45</v>
      </c>
      <c r="C21" s="25"/>
      <c r="D21" s="35">
        <v>33</v>
      </c>
      <c r="E21" s="2"/>
      <c r="F21" s="2"/>
      <c r="G21" s="35"/>
      <c r="H21" s="89">
        <f t="shared" si="2"/>
        <v>33</v>
      </c>
      <c r="I21" s="90">
        <f t="shared" si="3"/>
        <v>9</v>
      </c>
    </row>
    <row r="22" spans="1:9" ht="15">
      <c r="A22" s="52" t="s">
        <v>3</v>
      </c>
      <c r="B22" s="35" t="s">
        <v>46</v>
      </c>
      <c r="C22" s="25"/>
      <c r="D22" s="35">
        <v>30</v>
      </c>
      <c r="E22" s="2"/>
      <c r="F22" s="2"/>
      <c r="G22" s="35"/>
      <c r="H22" s="89">
        <f t="shared" si="2"/>
        <v>30</v>
      </c>
      <c r="I22" s="90">
        <f t="shared" si="3"/>
        <v>10</v>
      </c>
    </row>
    <row r="23" spans="1:9" ht="15">
      <c r="A23" s="52" t="s">
        <v>3</v>
      </c>
      <c r="B23" s="35" t="s">
        <v>47</v>
      </c>
      <c r="C23" s="25"/>
      <c r="D23" s="35">
        <v>30</v>
      </c>
      <c r="E23" s="2"/>
      <c r="F23" s="2"/>
      <c r="G23" s="35"/>
      <c r="H23" s="89">
        <f t="shared" si="2"/>
        <v>30</v>
      </c>
      <c r="I23" s="90">
        <f t="shared" si="3"/>
        <v>11</v>
      </c>
    </row>
    <row r="24" spans="1:9" ht="15">
      <c r="A24" s="52" t="s">
        <v>3</v>
      </c>
      <c r="B24" s="35" t="s">
        <v>48</v>
      </c>
      <c r="C24" s="25"/>
      <c r="D24" s="35">
        <v>30</v>
      </c>
      <c r="E24" s="2"/>
      <c r="F24" s="2"/>
      <c r="G24" s="35"/>
      <c r="H24" s="89">
        <f t="shared" si="2"/>
        <v>30</v>
      </c>
      <c r="I24" s="90">
        <f t="shared" si="3"/>
        <v>12</v>
      </c>
    </row>
    <row r="25" spans="1:9" ht="15">
      <c r="A25" s="52" t="s">
        <v>3</v>
      </c>
      <c r="B25" s="35" t="s">
        <v>184</v>
      </c>
      <c r="C25" s="25">
        <v>2</v>
      </c>
      <c r="D25" s="35"/>
      <c r="E25" s="2"/>
      <c r="F25" s="2"/>
      <c r="G25" s="35"/>
      <c r="H25" s="89">
        <f t="shared" si="2"/>
        <v>2</v>
      </c>
      <c r="I25" s="90">
        <f t="shared" si="3"/>
        <v>13</v>
      </c>
    </row>
    <row r="26" spans="1:9" ht="15">
      <c r="A26" s="52" t="s">
        <v>3</v>
      </c>
      <c r="B26" s="35" t="s">
        <v>180</v>
      </c>
      <c r="C26" s="25">
        <v>3</v>
      </c>
      <c r="D26" s="35"/>
      <c r="E26" s="2"/>
      <c r="F26" s="2"/>
      <c r="G26" s="35"/>
      <c r="H26" s="89">
        <f t="shared" si="2"/>
        <v>3</v>
      </c>
      <c r="I26" s="90">
        <f t="shared" si="3"/>
        <v>14</v>
      </c>
    </row>
    <row r="27" spans="1:9" ht="15">
      <c r="A27" s="52" t="s">
        <v>3</v>
      </c>
      <c r="B27" s="35" t="s">
        <v>181</v>
      </c>
      <c r="C27" s="25">
        <v>14</v>
      </c>
      <c r="D27" s="35"/>
      <c r="E27" s="2"/>
      <c r="F27" s="2"/>
      <c r="G27" s="35"/>
      <c r="H27" s="89">
        <f t="shared" si="2"/>
        <v>14</v>
      </c>
      <c r="I27" s="90">
        <f t="shared" si="3"/>
        <v>15</v>
      </c>
    </row>
    <row r="28" spans="1:9" ht="15">
      <c r="A28" s="52" t="s">
        <v>3</v>
      </c>
      <c r="B28" s="84" t="s">
        <v>49</v>
      </c>
      <c r="C28" s="25">
        <v>13</v>
      </c>
      <c r="D28" s="35">
        <v>4</v>
      </c>
      <c r="E28" s="2"/>
      <c r="F28" s="2"/>
      <c r="G28" s="35"/>
      <c r="H28" s="89">
        <f t="shared" si="2"/>
        <v>17</v>
      </c>
      <c r="I28" s="90">
        <f t="shared" si="3"/>
        <v>16</v>
      </c>
    </row>
    <row r="29" spans="1:9" ht="15">
      <c r="A29" s="52" t="s">
        <v>3</v>
      </c>
      <c r="B29" s="84" t="s">
        <v>50</v>
      </c>
      <c r="C29" s="25"/>
      <c r="D29" s="35">
        <v>12</v>
      </c>
      <c r="E29" s="2"/>
      <c r="F29" s="2"/>
      <c r="G29" s="35"/>
      <c r="H29" s="89">
        <f t="shared" si="2"/>
        <v>12</v>
      </c>
      <c r="I29" s="90">
        <f t="shared" si="3"/>
        <v>17</v>
      </c>
    </row>
    <row r="30" spans="1:9" ht="15">
      <c r="A30" s="52" t="s">
        <v>3</v>
      </c>
      <c r="B30" s="84" t="s">
        <v>51</v>
      </c>
      <c r="C30" s="25"/>
      <c r="D30" s="35">
        <v>12</v>
      </c>
      <c r="E30" s="2"/>
      <c r="F30" s="2"/>
      <c r="G30" s="35"/>
      <c r="H30" s="89">
        <f t="shared" si="2"/>
        <v>12</v>
      </c>
      <c r="I30" s="90">
        <f t="shared" si="3"/>
        <v>18</v>
      </c>
    </row>
    <row r="31" spans="1:9" ht="15">
      <c r="A31" s="52" t="s">
        <v>3</v>
      </c>
      <c r="B31" s="84" t="s">
        <v>52</v>
      </c>
      <c r="C31" s="25"/>
      <c r="D31" s="35">
        <v>12</v>
      </c>
      <c r="E31" s="2"/>
      <c r="F31" s="2"/>
      <c r="G31" s="35"/>
      <c r="H31" s="89">
        <f t="shared" si="2"/>
        <v>12</v>
      </c>
      <c r="I31" s="90">
        <f t="shared" si="3"/>
        <v>19</v>
      </c>
    </row>
    <row r="32" spans="1:9" ht="15">
      <c r="A32" s="52" t="s">
        <v>3</v>
      </c>
      <c r="B32" s="84" t="s">
        <v>53</v>
      </c>
      <c r="C32" s="25"/>
      <c r="D32" s="35">
        <v>12</v>
      </c>
      <c r="E32" s="2"/>
      <c r="F32" s="2"/>
      <c r="G32" s="35"/>
      <c r="H32" s="89">
        <f t="shared" si="2"/>
        <v>12</v>
      </c>
      <c r="I32" s="90">
        <f t="shared" si="3"/>
        <v>20</v>
      </c>
    </row>
    <row r="33" spans="1:9" ht="15">
      <c r="A33" s="52" t="s">
        <v>3</v>
      </c>
      <c r="B33" s="84" t="s">
        <v>54</v>
      </c>
      <c r="C33" s="25"/>
      <c r="D33" s="35">
        <v>12</v>
      </c>
      <c r="E33" s="2"/>
      <c r="F33" s="2"/>
      <c r="G33" s="35"/>
      <c r="H33" s="89">
        <f t="shared" si="2"/>
        <v>12</v>
      </c>
      <c r="I33" s="90">
        <f t="shared" si="3"/>
        <v>21</v>
      </c>
    </row>
    <row r="34" spans="1:9" ht="15">
      <c r="A34" s="52" t="s">
        <v>3</v>
      </c>
      <c r="B34" s="84" t="s">
        <v>55</v>
      </c>
      <c r="C34" s="25"/>
      <c r="D34" s="35">
        <v>12</v>
      </c>
      <c r="E34" s="2"/>
      <c r="F34" s="2"/>
      <c r="G34" s="35"/>
      <c r="H34" s="89">
        <f t="shared" si="2"/>
        <v>12</v>
      </c>
      <c r="I34" s="90">
        <f t="shared" si="3"/>
        <v>22</v>
      </c>
    </row>
    <row r="35" spans="1:9" ht="15">
      <c r="A35" s="52" t="s">
        <v>3</v>
      </c>
      <c r="B35" s="84" t="s">
        <v>56</v>
      </c>
      <c r="C35" s="25"/>
      <c r="D35" s="35">
        <v>12</v>
      </c>
      <c r="E35" s="2"/>
      <c r="F35" s="2"/>
      <c r="G35" s="35"/>
      <c r="H35" s="89">
        <f t="shared" si="2"/>
        <v>12</v>
      </c>
      <c r="I35" s="90">
        <f t="shared" si="3"/>
        <v>23</v>
      </c>
    </row>
    <row r="36" spans="1:9" ht="15">
      <c r="A36" s="52" t="s">
        <v>3</v>
      </c>
      <c r="B36" s="84" t="s">
        <v>57</v>
      </c>
      <c r="C36" s="25"/>
      <c r="D36" s="35">
        <v>12</v>
      </c>
      <c r="E36" s="2"/>
      <c r="F36" s="2"/>
      <c r="G36" s="35"/>
      <c r="H36" s="89">
        <f t="shared" si="2"/>
        <v>12</v>
      </c>
      <c r="I36" s="90">
        <f t="shared" si="3"/>
        <v>24</v>
      </c>
    </row>
    <row r="37" spans="1:9" ht="15">
      <c r="A37" s="52" t="s">
        <v>3</v>
      </c>
      <c r="B37" s="84" t="s">
        <v>182</v>
      </c>
      <c r="C37" s="25">
        <v>13</v>
      </c>
      <c r="D37" s="35"/>
      <c r="E37" s="2"/>
      <c r="F37" s="2"/>
      <c r="G37" s="35"/>
      <c r="H37" s="89">
        <f t="shared" si="2"/>
        <v>13</v>
      </c>
      <c r="I37" s="90">
        <f t="shared" si="3"/>
        <v>25</v>
      </c>
    </row>
    <row r="38" spans="1:9" ht="15">
      <c r="A38" s="52" t="s">
        <v>3</v>
      </c>
      <c r="B38" s="84" t="s">
        <v>183</v>
      </c>
      <c r="C38" s="25">
        <v>4</v>
      </c>
      <c r="D38" s="35"/>
      <c r="E38" s="2"/>
      <c r="F38" s="2"/>
      <c r="G38" s="35"/>
      <c r="H38" s="89">
        <f t="shared" si="2"/>
        <v>4</v>
      </c>
      <c r="I38" s="90">
        <f t="shared" si="3"/>
        <v>26</v>
      </c>
    </row>
    <row r="39" spans="1:9" ht="15">
      <c r="A39" s="78" t="s">
        <v>3</v>
      </c>
      <c r="B39" s="84" t="s">
        <v>220</v>
      </c>
      <c r="C39" s="25"/>
      <c r="D39" s="35">
        <v>1</v>
      </c>
      <c r="E39" s="2"/>
      <c r="F39" s="2"/>
      <c r="G39" s="35"/>
      <c r="H39" s="89">
        <f t="shared" si="2"/>
        <v>1</v>
      </c>
      <c r="I39" s="90">
        <f t="shared" si="3"/>
        <v>27</v>
      </c>
    </row>
    <row r="40" spans="1:9" ht="30.75" customHeight="1">
      <c r="A40" s="77" t="s">
        <v>14</v>
      </c>
      <c r="B40" s="60"/>
      <c r="C40" s="93"/>
      <c r="D40" s="93"/>
      <c r="E40" s="93"/>
      <c r="F40" s="93"/>
      <c r="G40" s="93"/>
      <c r="H40" s="91"/>
      <c r="I40" s="92"/>
    </row>
    <row r="41" spans="1:9" s="3" customFormat="1" ht="15">
      <c r="A41" s="68" t="s">
        <v>7</v>
      </c>
      <c r="B41" s="10" t="s">
        <v>58</v>
      </c>
      <c r="C41" s="29"/>
      <c r="D41" s="35">
        <v>46</v>
      </c>
      <c r="E41" s="10"/>
      <c r="F41" s="10"/>
      <c r="G41" s="10"/>
      <c r="H41" s="89">
        <f aca="true" t="shared" si="4" ref="H41:H47">C41+D41+E41+F41+G41</f>
        <v>46</v>
      </c>
      <c r="I41" s="90">
        <v>1</v>
      </c>
    </row>
    <row r="42" spans="1:9" s="3" customFormat="1" ht="15">
      <c r="A42" s="68" t="s">
        <v>7</v>
      </c>
      <c r="B42" s="10" t="s">
        <v>59</v>
      </c>
      <c r="C42" s="29"/>
      <c r="D42" s="35">
        <v>13</v>
      </c>
      <c r="E42" s="10"/>
      <c r="F42" s="10"/>
      <c r="G42" s="10"/>
      <c r="H42" s="89">
        <f t="shared" si="4"/>
        <v>13</v>
      </c>
      <c r="I42" s="90">
        <f>1+I41</f>
        <v>2</v>
      </c>
    </row>
    <row r="43" spans="1:9" s="3" customFormat="1" ht="30">
      <c r="A43" s="68" t="s">
        <v>7</v>
      </c>
      <c r="B43" s="30" t="s">
        <v>60</v>
      </c>
      <c r="C43" s="29"/>
      <c r="D43" s="35">
        <v>260</v>
      </c>
      <c r="E43" s="10"/>
      <c r="F43" s="10"/>
      <c r="G43" s="10"/>
      <c r="H43" s="89">
        <f t="shared" si="4"/>
        <v>260</v>
      </c>
      <c r="I43" s="90">
        <f aca="true" t="shared" si="5" ref="I43:I47">1+I42</f>
        <v>3</v>
      </c>
    </row>
    <row r="44" spans="1:9" s="3" customFormat="1" ht="15">
      <c r="A44" s="68" t="s">
        <v>7</v>
      </c>
      <c r="B44" s="36" t="s">
        <v>214</v>
      </c>
      <c r="C44" s="29">
        <v>1</v>
      </c>
      <c r="D44" s="35"/>
      <c r="E44" s="10"/>
      <c r="F44" s="10"/>
      <c r="G44" s="10"/>
      <c r="H44" s="89">
        <f t="shared" si="4"/>
        <v>1</v>
      </c>
      <c r="I44" s="90">
        <f t="shared" si="5"/>
        <v>4</v>
      </c>
    </row>
    <row r="45" spans="1:9" s="3" customFormat="1" ht="15">
      <c r="A45" s="68" t="s">
        <v>7</v>
      </c>
      <c r="B45" s="36" t="s">
        <v>215</v>
      </c>
      <c r="C45" s="29">
        <v>1</v>
      </c>
      <c r="D45" s="35"/>
      <c r="E45" s="10"/>
      <c r="F45" s="10"/>
      <c r="G45" s="10"/>
      <c r="H45" s="89">
        <f t="shared" si="4"/>
        <v>1</v>
      </c>
      <c r="I45" s="90">
        <f t="shared" si="5"/>
        <v>5</v>
      </c>
    </row>
    <row r="46" spans="1:9" s="3" customFormat="1" ht="15">
      <c r="A46" s="68" t="s">
        <v>7</v>
      </c>
      <c r="B46" s="35" t="s">
        <v>216</v>
      </c>
      <c r="C46" s="29">
        <v>1</v>
      </c>
      <c r="D46" s="35"/>
      <c r="E46" s="10"/>
      <c r="F46" s="10"/>
      <c r="G46" s="10"/>
      <c r="H46" s="89">
        <f t="shared" si="4"/>
        <v>1</v>
      </c>
      <c r="I46" s="90">
        <f t="shared" si="5"/>
        <v>6</v>
      </c>
    </row>
    <row r="47" spans="1:9" s="3" customFormat="1" ht="15">
      <c r="A47" s="68" t="s">
        <v>7</v>
      </c>
      <c r="B47" s="36" t="s">
        <v>217</v>
      </c>
      <c r="C47" s="29">
        <v>1</v>
      </c>
      <c r="D47" s="35"/>
      <c r="E47" s="10"/>
      <c r="F47" s="10"/>
      <c r="G47" s="10"/>
      <c r="H47" s="89">
        <f t="shared" si="4"/>
        <v>1</v>
      </c>
      <c r="I47" s="90">
        <f t="shared" si="5"/>
        <v>7</v>
      </c>
    </row>
    <row r="48" spans="1:9" ht="29.25" customHeight="1">
      <c r="A48" s="77" t="s">
        <v>15</v>
      </c>
      <c r="B48" s="61"/>
      <c r="C48" s="86"/>
      <c r="D48" s="86"/>
      <c r="E48" s="86"/>
      <c r="F48" s="86"/>
      <c r="G48" s="86"/>
      <c r="H48" s="91"/>
      <c r="I48" s="92"/>
    </row>
    <row r="49" spans="1:9" ht="15">
      <c r="A49" s="52" t="s">
        <v>37</v>
      </c>
      <c r="B49" s="2" t="s">
        <v>61</v>
      </c>
      <c r="C49" s="25"/>
      <c r="D49" s="35">
        <v>245</v>
      </c>
      <c r="E49" s="2"/>
      <c r="F49" s="2"/>
      <c r="G49" s="2"/>
      <c r="H49" s="89">
        <f aca="true" t="shared" si="6" ref="H49:H95">C49+D49+E49+F49+G49</f>
        <v>245</v>
      </c>
      <c r="I49" s="94">
        <v>1</v>
      </c>
    </row>
    <row r="50" spans="1:9" ht="15">
      <c r="A50" s="52" t="s">
        <v>37</v>
      </c>
      <c r="B50" s="2" t="s">
        <v>62</v>
      </c>
      <c r="C50" s="25"/>
      <c r="D50" s="35">
        <v>70</v>
      </c>
      <c r="E50" s="2"/>
      <c r="F50" s="2"/>
      <c r="G50" s="2"/>
      <c r="H50" s="89">
        <f t="shared" si="6"/>
        <v>70</v>
      </c>
      <c r="I50" s="94">
        <f>1+I49</f>
        <v>2</v>
      </c>
    </row>
    <row r="51" spans="1:9" ht="15">
      <c r="A51" s="52" t="s">
        <v>37</v>
      </c>
      <c r="B51" s="2" t="s">
        <v>63</v>
      </c>
      <c r="C51" s="25"/>
      <c r="D51" s="35">
        <v>190</v>
      </c>
      <c r="E51" s="2"/>
      <c r="F51" s="2"/>
      <c r="G51" s="2"/>
      <c r="H51" s="89">
        <f t="shared" si="6"/>
        <v>190</v>
      </c>
      <c r="I51" s="94">
        <f aca="true" t="shared" si="7" ref="I51:I95">1+I50</f>
        <v>3</v>
      </c>
    </row>
    <row r="52" spans="1:9" ht="15">
      <c r="A52" s="52" t="s">
        <v>37</v>
      </c>
      <c r="B52" s="2" t="s">
        <v>64</v>
      </c>
      <c r="C52" s="25"/>
      <c r="D52" s="35">
        <v>20</v>
      </c>
      <c r="E52" s="2"/>
      <c r="F52" s="2"/>
      <c r="G52" s="2"/>
      <c r="H52" s="89">
        <f t="shared" si="6"/>
        <v>20</v>
      </c>
      <c r="I52" s="94">
        <f t="shared" si="7"/>
        <v>4</v>
      </c>
    </row>
    <row r="53" spans="1:9" ht="15">
      <c r="A53" s="52" t="s">
        <v>37</v>
      </c>
      <c r="B53" s="2" t="s">
        <v>65</v>
      </c>
      <c r="C53" s="25"/>
      <c r="D53" s="35">
        <v>1</v>
      </c>
      <c r="E53" s="2"/>
      <c r="F53" s="2"/>
      <c r="G53" s="2"/>
      <c r="H53" s="89">
        <f t="shared" si="6"/>
        <v>1</v>
      </c>
      <c r="I53" s="94">
        <f t="shared" si="7"/>
        <v>5</v>
      </c>
    </row>
    <row r="54" spans="1:9" ht="15">
      <c r="A54" s="52" t="s">
        <v>37</v>
      </c>
      <c r="B54" s="2" t="s">
        <v>66</v>
      </c>
      <c r="C54" s="25"/>
      <c r="D54" s="35">
        <v>1</v>
      </c>
      <c r="E54" s="2"/>
      <c r="F54" s="2"/>
      <c r="G54" s="2"/>
      <c r="H54" s="89">
        <f t="shared" si="6"/>
        <v>1</v>
      </c>
      <c r="I54" s="94">
        <f t="shared" si="7"/>
        <v>6</v>
      </c>
    </row>
    <row r="55" spans="1:9" ht="15">
      <c r="A55" s="52" t="s">
        <v>37</v>
      </c>
      <c r="B55" s="2" t="s">
        <v>67</v>
      </c>
      <c r="C55" s="25"/>
      <c r="D55" s="35">
        <v>1</v>
      </c>
      <c r="E55" s="2"/>
      <c r="F55" s="2"/>
      <c r="G55" s="2"/>
      <c r="H55" s="89">
        <f t="shared" si="6"/>
        <v>1</v>
      </c>
      <c r="I55" s="94">
        <f t="shared" si="7"/>
        <v>7</v>
      </c>
    </row>
    <row r="56" spans="1:9" ht="15">
      <c r="A56" s="52" t="s">
        <v>37</v>
      </c>
      <c r="B56" s="2" t="s">
        <v>68</v>
      </c>
      <c r="C56" s="25"/>
      <c r="D56" s="35">
        <v>1</v>
      </c>
      <c r="E56" s="2"/>
      <c r="F56" s="2"/>
      <c r="G56" s="2"/>
      <c r="H56" s="89">
        <f t="shared" si="6"/>
        <v>1</v>
      </c>
      <c r="I56" s="94">
        <f t="shared" si="7"/>
        <v>8</v>
      </c>
    </row>
    <row r="57" spans="1:9" ht="15">
      <c r="A57" s="52" t="s">
        <v>37</v>
      </c>
      <c r="B57" s="2" t="s">
        <v>69</v>
      </c>
      <c r="C57" s="25"/>
      <c r="D57" s="35">
        <v>6</v>
      </c>
      <c r="E57" s="2"/>
      <c r="F57" s="2"/>
      <c r="G57" s="2">
        <v>1</v>
      </c>
      <c r="H57" s="89">
        <f t="shared" si="6"/>
        <v>7</v>
      </c>
      <c r="I57" s="94">
        <f t="shared" si="7"/>
        <v>9</v>
      </c>
    </row>
    <row r="58" spans="1:9" ht="15">
      <c r="A58" s="52" t="s">
        <v>37</v>
      </c>
      <c r="B58" s="2" t="s">
        <v>70</v>
      </c>
      <c r="C58" s="25"/>
      <c r="D58" s="35">
        <v>6</v>
      </c>
      <c r="E58" s="2"/>
      <c r="F58" s="2"/>
      <c r="G58" s="2">
        <v>1</v>
      </c>
      <c r="H58" s="89">
        <f t="shared" si="6"/>
        <v>7</v>
      </c>
      <c r="I58" s="94">
        <f t="shared" si="7"/>
        <v>10</v>
      </c>
    </row>
    <row r="59" spans="1:9" ht="15">
      <c r="A59" s="52" t="s">
        <v>37</v>
      </c>
      <c r="B59" s="2" t="s">
        <v>71</v>
      </c>
      <c r="C59" s="25"/>
      <c r="D59" s="35">
        <v>6</v>
      </c>
      <c r="E59" s="2"/>
      <c r="F59" s="2"/>
      <c r="G59" s="2">
        <v>1</v>
      </c>
      <c r="H59" s="89">
        <f t="shared" si="6"/>
        <v>7</v>
      </c>
      <c r="I59" s="94">
        <f t="shared" si="7"/>
        <v>11</v>
      </c>
    </row>
    <row r="60" spans="1:9" ht="15">
      <c r="A60" s="52" t="s">
        <v>37</v>
      </c>
      <c r="B60" s="2" t="s">
        <v>72</v>
      </c>
      <c r="C60" s="25"/>
      <c r="D60" s="35">
        <v>6</v>
      </c>
      <c r="E60" s="2"/>
      <c r="F60" s="2"/>
      <c r="G60" s="2">
        <v>1</v>
      </c>
      <c r="H60" s="89">
        <f t="shared" si="6"/>
        <v>7</v>
      </c>
      <c r="I60" s="94">
        <f t="shared" si="7"/>
        <v>12</v>
      </c>
    </row>
    <row r="61" spans="1:9" ht="15">
      <c r="A61" s="52" t="s">
        <v>37</v>
      </c>
      <c r="B61" s="2" t="s">
        <v>73</v>
      </c>
      <c r="C61" s="25"/>
      <c r="D61" s="35">
        <v>12</v>
      </c>
      <c r="E61" s="2"/>
      <c r="F61" s="2"/>
      <c r="G61" s="2"/>
      <c r="H61" s="89">
        <f t="shared" si="6"/>
        <v>12</v>
      </c>
      <c r="I61" s="94">
        <f t="shared" si="7"/>
        <v>13</v>
      </c>
    </row>
    <row r="62" spans="1:9" ht="15">
      <c r="A62" s="52" t="s">
        <v>37</v>
      </c>
      <c r="B62" s="2" t="s">
        <v>74</v>
      </c>
      <c r="C62" s="25"/>
      <c r="D62" s="35">
        <v>12</v>
      </c>
      <c r="E62" s="2"/>
      <c r="F62" s="2"/>
      <c r="G62" s="2"/>
      <c r="H62" s="89">
        <f t="shared" si="6"/>
        <v>12</v>
      </c>
      <c r="I62" s="94">
        <f t="shared" si="7"/>
        <v>14</v>
      </c>
    </row>
    <row r="63" spans="1:9" ht="15">
      <c r="A63" s="52" t="s">
        <v>37</v>
      </c>
      <c r="B63" s="2" t="s">
        <v>75</v>
      </c>
      <c r="C63" s="25"/>
      <c r="D63" s="35">
        <v>12</v>
      </c>
      <c r="E63" s="2"/>
      <c r="F63" s="2"/>
      <c r="G63" s="2"/>
      <c r="H63" s="89">
        <f t="shared" si="6"/>
        <v>12</v>
      </c>
      <c r="I63" s="94">
        <f t="shared" si="7"/>
        <v>15</v>
      </c>
    </row>
    <row r="64" spans="1:9" ht="15">
      <c r="A64" s="52" t="s">
        <v>37</v>
      </c>
      <c r="B64" s="2" t="s">
        <v>76</v>
      </c>
      <c r="C64" s="25"/>
      <c r="D64" s="35">
        <v>12</v>
      </c>
      <c r="E64" s="2"/>
      <c r="F64" s="2"/>
      <c r="G64" s="2"/>
      <c r="H64" s="89">
        <f t="shared" si="6"/>
        <v>12</v>
      </c>
      <c r="I64" s="94">
        <f t="shared" si="7"/>
        <v>16</v>
      </c>
    </row>
    <row r="65" spans="1:9" ht="15">
      <c r="A65" s="52" t="s">
        <v>37</v>
      </c>
      <c r="B65" s="35" t="s">
        <v>77</v>
      </c>
      <c r="C65" s="25"/>
      <c r="D65" s="35">
        <v>12</v>
      </c>
      <c r="E65" s="2"/>
      <c r="F65" s="2"/>
      <c r="G65" s="2"/>
      <c r="H65" s="89">
        <f t="shared" si="6"/>
        <v>12</v>
      </c>
      <c r="I65" s="94">
        <f t="shared" si="7"/>
        <v>17</v>
      </c>
    </row>
    <row r="66" spans="1:9" ht="15">
      <c r="A66" s="52" t="s">
        <v>37</v>
      </c>
      <c r="B66" s="35" t="s">
        <v>78</v>
      </c>
      <c r="C66" s="25"/>
      <c r="D66" s="35">
        <v>12</v>
      </c>
      <c r="E66" s="2"/>
      <c r="F66" s="2"/>
      <c r="G66" s="2"/>
      <c r="H66" s="89">
        <f t="shared" si="6"/>
        <v>12</v>
      </c>
      <c r="I66" s="94">
        <f t="shared" si="7"/>
        <v>18</v>
      </c>
    </row>
    <row r="67" spans="1:9" ht="15">
      <c r="A67" s="52" t="s">
        <v>37</v>
      </c>
      <c r="B67" s="35" t="s">
        <v>79</v>
      </c>
      <c r="C67" s="25"/>
      <c r="D67" s="35">
        <v>12</v>
      </c>
      <c r="E67" s="2"/>
      <c r="F67" s="2"/>
      <c r="G67" s="2"/>
      <c r="H67" s="89">
        <f t="shared" si="6"/>
        <v>12</v>
      </c>
      <c r="I67" s="94">
        <f t="shared" si="7"/>
        <v>19</v>
      </c>
    </row>
    <row r="68" spans="1:9" ht="15">
      <c r="A68" s="52" t="s">
        <v>37</v>
      </c>
      <c r="B68" s="35" t="s">
        <v>80</v>
      </c>
      <c r="C68" s="25"/>
      <c r="D68" s="35">
        <v>12</v>
      </c>
      <c r="E68" s="2"/>
      <c r="F68" s="2"/>
      <c r="G68" s="2"/>
      <c r="H68" s="89">
        <f t="shared" si="6"/>
        <v>12</v>
      </c>
      <c r="I68" s="94">
        <f t="shared" si="7"/>
        <v>20</v>
      </c>
    </row>
    <row r="69" spans="1:9" ht="30">
      <c r="A69" s="52" t="s">
        <v>37</v>
      </c>
      <c r="B69" s="20" t="s">
        <v>96</v>
      </c>
      <c r="C69" s="25"/>
      <c r="D69" s="35"/>
      <c r="E69" s="2">
        <v>18</v>
      </c>
      <c r="F69" s="2"/>
      <c r="G69" s="2"/>
      <c r="H69" s="89">
        <f t="shared" si="6"/>
        <v>18</v>
      </c>
      <c r="I69" s="94">
        <f t="shared" si="7"/>
        <v>21</v>
      </c>
    </row>
    <row r="70" spans="1:9" ht="30">
      <c r="A70" s="52" t="s">
        <v>37</v>
      </c>
      <c r="B70" s="20" t="s">
        <v>97</v>
      </c>
      <c r="C70" s="25"/>
      <c r="D70" s="35"/>
      <c r="E70" s="2">
        <v>16</v>
      </c>
      <c r="F70" s="2"/>
      <c r="G70" s="2"/>
      <c r="H70" s="89">
        <f t="shared" si="6"/>
        <v>16</v>
      </c>
      <c r="I70" s="94">
        <f t="shared" si="7"/>
        <v>22</v>
      </c>
    </row>
    <row r="71" spans="1:9" ht="30">
      <c r="A71" s="52" t="s">
        <v>37</v>
      </c>
      <c r="B71" s="17" t="s">
        <v>98</v>
      </c>
      <c r="C71" s="25"/>
      <c r="D71" s="35"/>
      <c r="E71" s="2">
        <v>16</v>
      </c>
      <c r="F71" s="2"/>
      <c r="G71" s="2"/>
      <c r="H71" s="89">
        <f t="shared" si="6"/>
        <v>16</v>
      </c>
      <c r="I71" s="94">
        <f t="shared" si="7"/>
        <v>23</v>
      </c>
    </row>
    <row r="72" spans="1:9" ht="30">
      <c r="A72" s="52" t="s">
        <v>37</v>
      </c>
      <c r="B72" s="16" t="s">
        <v>99</v>
      </c>
      <c r="C72" s="25"/>
      <c r="D72" s="35"/>
      <c r="E72" s="2">
        <v>16</v>
      </c>
      <c r="F72" s="2"/>
      <c r="G72" s="2"/>
      <c r="H72" s="89">
        <f t="shared" si="6"/>
        <v>16</v>
      </c>
      <c r="I72" s="94">
        <f t="shared" si="7"/>
        <v>24</v>
      </c>
    </row>
    <row r="73" spans="1:9" ht="30">
      <c r="A73" s="52" t="s">
        <v>37</v>
      </c>
      <c r="B73" s="16" t="s">
        <v>100</v>
      </c>
      <c r="C73" s="25"/>
      <c r="D73" s="35"/>
      <c r="E73" s="2">
        <v>14</v>
      </c>
      <c r="F73" s="2"/>
      <c r="G73" s="2"/>
      <c r="H73" s="89">
        <f t="shared" si="6"/>
        <v>14</v>
      </c>
      <c r="I73" s="94">
        <f t="shared" si="7"/>
        <v>25</v>
      </c>
    </row>
    <row r="74" spans="1:9" ht="30">
      <c r="A74" s="52" t="s">
        <v>37</v>
      </c>
      <c r="B74" s="16" t="s">
        <v>101</v>
      </c>
      <c r="C74" s="25"/>
      <c r="D74" s="35"/>
      <c r="E74" s="2">
        <v>14</v>
      </c>
      <c r="F74" s="2"/>
      <c r="G74" s="2"/>
      <c r="H74" s="89">
        <f t="shared" si="6"/>
        <v>14</v>
      </c>
      <c r="I74" s="94">
        <f t="shared" si="7"/>
        <v>26</v>
      </c>
    </row>
    <row r="75" spans="1:9" ht="30">
      <c r="A75" s="52" t="s">
        <v>37</v>
      </c>
      <c r="B75" s="16" t="s">
        <v>102</v>
      </c>
      <c r="C75" s="25"/>
      <c r="D75" s="35"/>
      <c r="E75" s="2">
        <v>14</v>
      </c>
      <c r="F75" s="2"/>
      <c r="G75" s="2"/>
      <c r="H75" s="89">
        <f t="shared" si="6"/>
        <v>14</v>
      </c>
      <c r="I75" s="94">
        <f t="shared" si="7"/>
        <v>27</v>
      </c>
    </row>
    <row r="76" spans="1:9" ht="30">
      <c r="A76" s="52" t="s">
        <v>37</v>
      </c>
      <c r="B76" s="16" t="s">
        <v>103</v>
      </c>
      <c r="C76" s="25"/>
      <c r="D76" s="35"/>
      <c r="E76" s="2">
        <v>14</v>
      </c>
      <c r="F76" s="2"/>
      <c r="G76" s="2"/>
      <c r="H76" s="89">
        <f t="shared" si="6"/>
        <v>14</v>
      </c>
      <c r="I76" s="94">
        <f t="shared" si="7"/>
        <v>28</v>
      </c>
    </row>
    <row r="77" spans="1:9" ht="15">
      <c r="A77" s="52" t="s">
        <v>37</v>
      </c>
      <c r="B77" s="16" t="s">
        <v>104</v>
      </c>
      <c r="C77" s="25"/>
      <c r="D77" s="35"/>
      <c r="E77" s="2">
        <v>40</v>
      </c>
      <c r="F77" s="2"/>
      <c r="G77" s="2"/>
      <c r="H77" s="89">
        <f t="shared" si="6"/>
        <v>40</v>
      </c>
      <c r="I77" s="94">
        <f t="shared" si="7"/>
        <v>29</v>
      </c>
    </row>
    <row r="78" spans="1:9" ht="30">
      <c r="A78" s="52" t="s">
        <v>37</v>
      </c>
      <c r="B78" s="85" t="s">
        <v>105</v>
      </c>
      <c r="C78" s="25"/>
      <c r="D78" s="35"/>
      <c r="E78" s="2">
        <v>5</v>
      </c>
      <c r="F78" s="2"/>
      <c r="G78" s="2"/>
      <c r="H78" s="89">
        <f t="shared" si="6"/>
        <v>5</v>
      </c>
      <c r="I78" s="94">
        <f t="shared" si="7"/>
        <v>30</v>
      </c>
    </row>
    <row r="79" spans="1:9" ht="30">
      <c r="A79" s="52" t="s">
        <v>37</v>
      </c>
      <c r="B79" s="85" t="s">
        <v>106</v>
      </c>
      <c r="C79" s="25"/>
      <c r="D79" s="35"/>
      <c r="E79" s="2">
        <v>5</v>
      </c>
      <c r="F79" s="2"/>
      <c r="G79" s="2"/>
      <c r="H79" s="89">
        <f t="shared" si="6"/>
        <v>5</v>
      </c>
      <c r="I79" s="94">
        <f t="shared" si="7"/>
        <v>31</v>
      </c>
    </row>
    <row r="80" spans="1:9" ht="15">
      <c r="A80" s="52" t="s">
        <v>37</v>
      </c>
      <c r="B80" s="16" t="s">
        <v>145</v>
      </c>
      <c r="C80" s="95"/>
      <c r="D80" s="35"/>
      <c r="E80" s="2">
        <v>10</v>
      </c>
      <c r="F80" s="2"/>
      <c r="G80" s="2"/>
      <c r="H80" s="89">
        <f t="shared" si="6"/>
        <v>10</v>
      </c>
      <c r="I80" s="94">
        <f t="shared" si="7"/>
        <v>32</v>
      </c>
    </row>
    <row r="81" spans="1:9" ht="15">
      <c r="A81" s="52" t="s">
        <v>37</v>
      </c>
      <c r="B81" s="16" t="s">
        <v>146</v>
      </c>
      <c r="C81" s="95"/>
      <c r="D81" s="35"/>
      <c r="E81" s="2">
        <v>5</v>
      </c>
      <c r="F81" s="2"/>
      <c r="G81" s="2"/>
      <c r="H81" s="89">
        <f t="shared" si="6"/>
        <v>5</v>
      </c>
      <c r="I81" s="94">
        <f t="shared" si="7"/>
        <v>33</v>
      </c>
    </row>
    <row r="82" spans="1:9" ht="15">
      <c r="A82" s="52" t="s">
        <v>37</v>
      </c>
      <c r="B82" s="16" t="s">
        <v>147</v>
      </c>
      <c r="C82" s="95"/>
      <c r="D82" s="35"/>
      <c r="E82" s="2">
        <v>5</v>
      </c>
      <c r="F82" s="2"/>
      <c r="G82" s="2"/>
      <c r="H82" s="89">
        <f t="shared" si="6"/>
        <v>5</v>
      </c>
      <c r="I82" s="94">
        <f t="shared" si="7"/>
        <v>34</v>
      </c>
    </row>
    <row r="83" spans="1:9" ht="15">
      <c r="A83" s="52" t="s">
        <v>37</v>
      </c>
      <c r="B83" s="16" t="s">
        <v>252</v>
      </c>
      <c r="C83" s="95"/>
      <c r="D83" s="35"/>
      <c r="E83" s="2">
        <v>5</v>
      </c>
      <c r="F83" s="2"/>
      <c r="G83" s="2"/>
      <c r="H83" s="89">
        <f t="shared" si="6"/>
        <v>5</v>
      </c>
      <c r="I83" s="94">
        <f t="shared" si="7"/>
        <v>35</v>
      </c>
    </row>
    <row r="84" spans="1:9" ht="15">
      <c r="A84" s="79" t="s">
        <v>37</v>
      </c>
      <c r="B84" s="10" t="s">
        <v>218</v>
      </c>
      <c r="C84" s="95">
        <v>36</v>
      </c>
      <c r="D84" s="35"/>
      <c r="E84" s="2"/>
      <c r="F84" s="2"/>
      <c r="G84" s="2"/>
      <c r="H84" s="89">
        <f t="shared" si="6"/>
        <v>36</v>
      </c>
      <c r="I84" s="94">
        <f t="shared" si="7"/>
        <v>36</v>
      </c>
    </row>
    <row r="85" spans="1:9" ht="15">
      <c r="A85" s="79" t="s">
        <v>37</v>
      </c>
      <c r="B85" s="10" t="s">
        <v>219</v>
      </c>
      <c r="C85" s="95">
        <v>36</v>
      </c>
      <c r="D85" s="35"/>
      <c r="E85" s="2"/>
      <c r="F85" s="2"/>
      <c r="G85" s="2"/>
      <c r="H85" s="89">
        <f t="shared" si="6"/>
        <v>36</v>
      </c>
      <c r="I85" s="94">
        <f t="shared" si="7"/>
        <v>37</v>
      </c>
    </row>
    <row r="86" spans="1:9" ht="15">
      <c r="A86" s="79" t="s">
        <v>37</v>
      </c>
      <c r="B86" s="35" t="s">
        <v>221</v>
      </c>
      <c r="C86" s="95"/>
      <c r="D86" s="35">
        <v>5</v>
      </c>
      <c r="E86" s="2"/>
      <c r="F86" s="2"/>
      <c r="G86" s="2"/>
      <c r="H86" s="89">
        <f t="shared" si="6"/>
        <v>5</v>
      </c>
      <c r="I86" s="94">
        <f t="shared" si="7"/>
        <v>38</v>
      </c>
    </row>
    <row r="87" spans="1:9" ht="15">
      <c r="A87" s="79" t="s">
        <v>37</v>
      </c>
      <c r="B87" s="35" t="s">
        <v>222</v>
      </c>
      <c r="C87" s="95"/>
      <c r="D87" s="35">
        <v>3</v>
      </c>
      <c r="E87" s="2"/>
      <c r="F87" s="2"/>
      <c r="G87" s="2"/>
      <c r="H87" s="89">
        <f t="shared" si="6"/>
        <v>3</v>
      </c>
      <c r="I87" s="94">
        <f t="shared" si="7"/>
        <v>39</v>
      </c>
    </row>
    <row r="88" spans="1:9" ht="15">
      <c r="A88" s="79" t="s">
        <v>37</v>
      </c>
      <c r="B88" s="35" t="s">
        <v>223</v>
      </c>
      <c r="C88" s="95"/>
      <c r="D88" s="35">
        <v>1</v>
      </c>
      <c r="E88" s="2"/>
      <c r="F88" s="2"/>
      <c r="G88" s="2"/>
      <c r="H88" s="89">
        <f t="shared" si="6"/>
        <v>1</v>
      </c>
      <c r="I88" s="94">
        <f t="shared" si="7"/>
        <v>40</v>
      </c>
    </row>
    <row r="89" spans="1:9" ht="15">
      <c r="A89" s="79" t="s">
        <v>37</v>
      </c>
      <c r="B89" s="35" t="s">
        <v>224</v>
      </c>
      <c r="C89" s="95"/>
      <c r="D89" s="35">
        <v>1</v>
      </c>
      <c r="E89" s="2"/>
      <c r="F89" s="2"/>
      <c r="G89" s="2"/>
      <c r="H89" s="89">
        <f t="shared" si="6"/>
        <v>1</v>
      </c>
      <c r="I89" s="94">
        <f t="shared" si="7"/>
        <v>41</v>
      </c>
    </row>
    <row r="90" spans="1:9" ht="15">
      <c r="A90" s="79" t="s">
        <v>37</v>
      </c>
      <c r="B90" s="35" t="s">
        <v>225</v>
      </c>
      <c r="C90" s="95"/>
      <c r="D90" s="35">
        <v>1</v>
      </c>
      <c r="E90" s="2"/>
      <c r="F90" s="2"/>
      <c r="G90" s="2"/>
      <c r="H90" s="89">
        <f t="shared" si="6"/>
        <v>1</v>
      </c>
      <c r="I90" s="94">
        <f t="shared" si="7"/>
        <v>42</v>
      </c>
    </row>
    <row r="91" spans="1:9" ht="15">
      <c r="A91" s="79" t="s">
        <v>37</v>
      </c>
      <c r="B91" s="35" t="s">
        <v>226</v>
      </c>
      <c r="C91" s="95"/>
      <c r="D91" s="35">
        <v>1</v>
      </c>
      <c r="E91" s="2"/>
      <c r="F91" s="2"/>
      <c r="G91" s="2"/>
      <c r="H91" s="89">
        <f t="shared" si="6"/>
        <v>1</v>
      </c>
      <c r="I91" s="94">
        <f t="shared" si="7"/>
        <v>43</v>
      </c>
    </row>
    <row r="92" spans="1:9" ht="15">
      <c r="A92" s="79" t="s">
        <v>37</v>
      </c>
      <c r="B92" s="35" t="s">
        <v>227</v>
      </c>
      <c r="C92" s="95"/>
      <c r="D92" s="35">
        <v>18</v>
      </c>
      <c r="E92" s="2"/>
      <c r="F92" s="2"/>
      <c r="G92" s="2"/>
      <c r="H92" s="89">
        <f t="shared" si="6"/>
        <v>18</v>
      </c>
      <c r="I92" s="94">
        <f t="shared" si="7"/>
        <v>44</v>
      </c>
    </row>
    <row r="93" spans="1:9" ht="15">
      <c r="A93" s="79" t="s">
        <v>37</v>
      </c>
      <c r="B93" s="35" t="s">
        <v>228</v>
      </c>
      <c r="C93" s="95"/>
      <c r="D93" s="35">
        <v>15</v>
      </c>
      <c r="E93" s="2"/>
      <c r="F93" s="2"/>
      <c r="G93" s="2"/>
      <c r="H93" s="89">
        <f t="shared" si="6"/>
        <v>15</v>
      </c>
      <c r="I93" s="94">
        <f t="shared" si="7"/>
        <v>45</v>
      </c>
    </row>
    <row r="94" spans="1:9" ht="15">
      <c r="A94" s="79" t="s">
        <v>37</v>
      </c>
      <c r="B94" s="35" t="s">
        <v>229</v>
      </c>
      <c r="C94" s="95"/>
      <c r="D94" s="35">
        <v>15</v>
      </c>
      <c r="E94" s="2"/>
      <c r="F94" s="2"/>
      <c r="G94" s="2"/>
      <c r="H94" s="89">
        <f t="shared" si="6"/>
        <v>15</v>
      </c>
      <c r="I94" s="94">
        <f t="shared" si="7"/>
        <v>46</v>
      </c>
    </row>
    <row r="95" spans="1:9" ht="15">
      <c r="A95" s="79" t="s">
        <v>37</v>
      </c>
      <c r="B95" s="35" t="s">
        <v>230</v>
      </c>
      <c r="C95" s="95"/>
      <c r="D95" s="35">
        <v>15</v>
      </c>
      <c r="E95" s="2"/>
      <c r="F95" s="2"/>
      <c r="G95" s="2"/>
      <c r="H95" s="89">
        <f t="shared" si="6"/>
        <v>15</v>
      </c>
      <c r="I95" s="94">
        <f t="shared" si="7"/>
        <v>47</v>
      </c>
    </row>
    <row r="96" spans="1:9" ht="30" customHeight="1">
      <c r="A96" s="77" t="s">
        <v>16</v>
      </c>
      <c r="B96" s="61"/>
      <c r="C96" s="86"/>
      <c r="D96" s="86"/>
      <c r="E96" s="86"/>
      <c r="F96" s="86"/>
      <c r="G96" s="86"/>
      <c r="H96" s="91"/>
      <c r="I96" s="92"/>
    </row>
    <row r="97" spans="1:9" ht="15">
      <c r="A97" s="52" t="s">
        <v>4</v>
      </c>
      <c r="B97" s="2" t="s">
        <v>81</v>
      </c>
      <c r="C97" s="25"/>
      <c r="D97" s="35">
        <v>12</v>
      </c>
      <c r="E97" s="2"/>
      <c r="F97" s="2"/>
      <c r="G97" s="2"/>
      <c r="H97" s="89">
        <f aca="true" t="shared" si="8" ref="H97:H117">C97+D97+E97+F97+G97</f>
        <v>12</v>
      </c>
      <c r="I97" s="94">
        <v>1</v>
      </c>
    </row>
    <row r="98" spans="1:9" ht="15">
      <c r="A98" s="52" t="s">
        <v>4</v>
      </c>
      <c r="B98" s="2" t="s">
        <v>186</v>
      </c>
      <c r="C98" s="25">
        <v>2</v>
      </c>
      <c r="D98" s="35"/>
      <c r="E98" s="2"/>
      <c r="F98" s="2"/>
      <c r="G98" s="2"/>
      <c r="H98" s="89">
        <f t="shared" si="8"/>
        <v>2</v>
      </c>
      <c r="I98" s="94">
        <f>I97+1</f>
        <v>2</v>
      </c>
    </row>
    <row r="99" spans="1:9" ht="15">
      <c r="A99" s="52" t="s">
        <v>4</v>
      </c>
      <c r="B99" s="2" t="s">
        <v>197</v>
      </c>
      <c r="C99" s="25">
        <v>10</v>
      </c>
      <c r="D99" s="35"/>
      <c r="E99" s="2"/>
      <c r="F99" s="2"/>
      <c r="G99" s="2"/>
      <c r="H99" s="89">
        <f t="shared" si="8"/>
        <v>10</v>
      </c>
      <c r="I99" s="94">
        <f aca="true" t="shared" si="9" ref="I99:I122">I98+1</f>
        <v>3</v>
      </c>
    </row>
    <row r="100" spans="1:9" ht="15">
      <c r="A100" s="52" t="s">
        <v>4</v>
      </c>
      <c r="B100" s="2" t="s">
        <v>82</v>
      </c>
      <c r="C100" s="25"/>
      <c r="D100" s="35">
        <v>62</v>
      </c>
      <c r="E100" s="2"/>
      <c r="F100" s="2"/>
      <c r="G100" s="2">
        <v>16</v>
      </c>
      <c r="H100" s="89">
        <f t="shared" si="8"/>
        <v>78</v>
      </c>
      <c r="I100" s="94">
        <f t="shared" si="9"/>
        <v>4</v>
      </c>
    </row>
    <row r="101" spans="1:9" ht="15">
      <c r="A101" s="52" t="s">
        <v>4</v>
      </c>
      <c r="B101" s="2" t="s">
        <v>83</v>
      </c>
      <c r="C101" s="25"/>
      <c r="D101" s="35">
        <v>26</v>
      </c>
      <c r="E101" s="2"/>
      <c r="F101" s="2"/>
      <c r="G101" s="2">
        <v>6</v>
      </c>
      <c r="H101" s="89">
        <f t="shared" si="8"/>
        <v>32</v>
      </c>
      <c r="I101" s="94">
        <f t="shared" si="9"/>
        <v>5</v>
      </c>
    </row>
    <row r="102" spans="1:9" ht="15">
      <c r="A102" s="52" t="s">
        <v>4</v>
      </c>
      <c r="B102" s="2" t="s">
        <v>84</v>
      </c>
      <c r="C102" s="25"/>
      <c r="D102" s="35">
        <v>24</v>
      </c>
      <c r="E102" s="2"/>
      <c r="F102" s="2"/>
      <c r="G102" s="2">
        <v>6</v>
      </c>
      <c r="H102" s="89">
        <f t="shared" si="8"/>
        <v>30</v>
      </c>
      <c r="I102" s="94">
        <f t="shared" si="9"/>
        <v>6</v>
      </c>
    </row>
    <row r="103" spans="1:9" ht="15">
      <c r="A103" s="52" t="s">
        <v>4</v>
      </c>
      <c r="B103" s="2" t="s">
        <v>85</v>
      </c>
      <c r="C103" s="25"/>
      <c r="D103" s="35">
        <v>24</v>
      </c>
      <c r="E103" s="2"/>
      <c r="F103" s="2"/>
      <c r="G103" s="2">
        <v>6</v>
      </c>
      <c r="H103" s="89">
        <f t="shared" si="8"/>
        <v>30</v>
      </c>
      <c r="I103" s="94">
        <f t="shared" si="9"/>
        <v>7</v>
      </c>
    </row>
    <row r="104" spans="1:9" ht="15">
      <c r="A104" s="52" t="s">
        <v>4</v>
      </c>
      <c r="B104" s="2" t="s">
        <v>86</v>
      </c>
      <c r="C104" s="25"/>
      <c r="D104" s="35">
        <v>1</v>
      </c>
      <c r="E104" s="2"/>
      <c r="F104" s="2"/>
      <c r="G104" s="2">
        <v>4</v>
      </c>
      <c r="H104" s="89">
        <f t="shared" si="8"/>
        <v>5</v>
      </c>
      <c r="I104" s="94">
        <f t="shared" si="9"/>
        <v>8</v>
      </c>
    </row>
    <row r="105" spans="1:9" ht="15">
      <c r="A105" s="52" t="s">
        <v>4</v>
      </c>
      <c r="B105" s="2" t="s">
        <v>191</v>
      </c>
      <c r="C105" s="25">
        <v>204</v>
      </c>
      <c r="D105" s="35"/>
      <c r="E105" s="2"/>
      <c r="F105" s="2"/>
      <c r="G105" s="2"/>
      <c r="H105" s="89">
        <f t="shared" si="8"/>
        <v>204</v>
      </c>
      <c r="I105" s="94">
        <f t="shared" si="9"/>
        <v>9</v>
      </c>
    </row>
    <row r="106" spans="1:9" ht="15">
      <c r="A106" s="52" t="s">
        <v>4</v>
      </c>
      <c r="B106" s="2" t="s">
        <v>87</v>
      </c>
      <c r="C106" s="25"/>
      <c r="D106" s="35">
        <v>71</v>
      </c>
      <c r="E106" s="2"/>
      <c r="F106" s="2"/>
      <c r="G106" s="2"/>
      <c r="H106" s="89">
        <f t="shared" si="8"/>
        <v>71</v>
      </c>
      <c r="I106" s="94">
        <f t="shared" si="9"/>
        <v>10</v>
      </c>
    </row>
    <row r="107" spans="1:9" ht="15">
      <c r="A107" s="52" t="s">
        <v>4</v>
      </c>
      <c r="B107" s="2" t="s">
        <v>88</v>
      </c>
      <c r="C107" s="25"/>
      <c r="D107" s="35">
        <v>6</v>
      </c>
      <c r="E107" s="2"/>
      <c r="F107" s="2"/>
      <c r="G107" s="2"/>
      <c r="H107" s="89">
        <f t="shared" si="8"/>
        <v>6</v>
      </c>
      <c r="I107" s="94">
        <f t="shared" si="9"/>
        <v>11</v>
      </c>
    </row>
    <row r="108" spans="1:9" ht="15">
      <c r="A108" s="52" t="s">
        <v>4</v>
      </c>
      <c r="B108" s="2" t="s">
        <v>89</v>
      </c>
      <c r="C108" s="25"/>
      <c r="D108" s="35">
        <v>6</v>
      </c>
      <c r="E108" s="2"/>
      <c r="F108" s="2"/>
      <c r="G108" s="2"/>
      <c r="H108" s="89">
        <f t="shared" si="8"/>
        <v>6</v>
      </c>
      <c r="I108" s="94">
        <f t="shared" si="9"/>
        <v>12</v>
      </c>
    </row>
    <row r="109" spans="1:9" ht="15">
      <c r="A109" s="52" t="s">
        <v>4</v>
      </c>
      <c r="B109" s="2" t="s">
        <v>90</v>
      </c>
      <c r="C109" s="25"/>
      <c r="D109" s="35">
        <v>6</v>
      </c>
      <c r="E109" s="2"/>
      <c r="F109" s="2"/>
      <c r="G109" s="2"/>
      <c r="H109" s="89">
        <f t="shared" si="8"/>
        <v>6</v>
      </c>
      <c r="I109" s="94">
        <f t="shared" si="9"/>
        <v>13</v>
      </c>
    </row>
    <row r="110" spans="1:9" ht="15">
      <c r="A110" s="52" t="s">
        <v>4</v>
      </c>
      <c r="B110" s="2" t="s">
        <v>91</v>
      </c>
      <c r="C110" s="25"/>
      <c r="D110" s="35">
        <v>6</v>
      </c>
      <c r="E110" s="2"/>
      <c r="F110" s="2"/>
      <c r="G110" s="2"/>
      <c r="H110" s="89">
        <f t="shared" si="8"/>
        <v>6</v>
      </c>
      <c r="I110" s="94">
        <f t="shared" si="9"/>
        <v>14</v>
      </c>
    </row>
    <row r="111" spans="1:9" ht="15">
      <c r="A111" s="52" t="s">
        <v>4</v>
      </c>
      <c r="B111" s="2" t="s">
        <v>188</v>
      </c>
      <c r="C111" s="25">
        <v>11</v>
      </c>
      <c r="D111" s="35">
        <v>6</v>
      </c>
      <c r="E111" s="2"/>
      <c r="F111" s="2"/>
      <c r="G111" s="2">
        <v>20</v>
      </c>
      <c r="H111" s="89">
        <f t="shared" si="8"/>
        <v>37</v>
      </c>
      <c r="I111" s="94">
        <f t="shared" si="9"/>
        <v>15</v>
      </c>
    </row>
    <row r="112" spans="1:9" ht="15">
      <c r="A112" s="52" t="s">
        <v>4</v>
      </c>
      <c r="B112" s="2" t="s">
        <v>187</v>
      </c>
      <c r="C112" s="25">
        <v>4</v>
      </c>
      <c r="D112" s="35">
        <v>6</v>
      </c>
      <c r="E112" s="2"/>
      <c r="F112" s="2"/>
      <c r="G112" s="2">
        <v>10</v>
      </c>
      <c r="H112" s="89">
        <f t="shared" si="8"/>
        <v>20</v>
      </c>
      <c r="I112" s="94">
        <f t="shared" si="9"/>
        <v>16</v>
      </c>
    </row>
    <row r="113" spans="1:9" ht="15">
      <c r="A113" s="52" t="s">
        <v>4</v>
      </c>
      <c r="B113" s="2" t="s">
        <v>189</v>
      </c>
      <c r="C113" s="25">
        <v>4</v>
      </c>
      <c r="D113" s="35">
        <v>6</v>
      </c>
      <c r="E113" s="2"/>
      <c r="F113" s="2"/>
      <c r="G113" s="2">
        <v>10</v>
      </c>
      <c r="H113" s="89">
        <f t="shared" si="8"/>
        <v>20</v>
      </c>
      <c r="I113" s="94">
        <f t="shared" si="9"/>
        <v>17</v>
      </c>
    </row>
    <row r="114" spans="1:9" ht="15">
      <c r="A114" s="52" t="s">
        <v>4</v>
      </c>
      <c r="B114" s="2" t="s">
        <v>190</v>
      </c>
      <c r="C114" s="25">
        <v>4</v>
      </c>
      <c r="D114" s="35">
        <v>6</v>
      </c>
      <c r="E114" s="2"/>
      <c r="F114" s="2"/>
      <c r="G114" s="2">
        <v>10</v>
      </c>
      <c r="H114" s="89">
        <f t="shared" si="8"/>
        <v>20</v>
      </c>
      <c r="I114" s="94">
        <f t="shared" si="9"/>
        <v>18</v>
      </c>
    </row>
    <row r="115" spans="1:9" ht="15">
      <c r="A115" s="52" t="s">
        <v>4</v>
      </c>
      <c r="B115" s="20" t="s">
        <v>92</v>
      </c>
      <c r="C115" s="25"/>
      <c r="D115" s="35">
        <v>9</v>
      </c>
      <c r="E115" s="2"/>
      <c r="F115" s="2"/>
      <c r="G115" s="2">
        <v>2</v>
      </c>
      <c r="H115" s="89">
        <f t="shared" si="8"/>
        <v>11</v>
      </c>
      <c r="I115" s="94">
        <f t="shared" si="9"/>
        <v>19</v>
      </c>
    </row>
    <row r="116" spans="1:9" ht="15">
      <c r="A116" s="52" t="s">
        <v>4</v>
      </c>
      <c r="B116" s="20" t="s">
        <v>93</v>
      </c>
      <c r="C116" s="25"/>
      <c r="D116" s="35">
        <v>7</v>
      </c>
      <c r="E116" s="2"/>
      <c r="F116" s="2"/>
      <c r="G116" s="2">
        <v>12</v>
      </c>
      <c r="H116" s="89">
        <f t="shared" si="8"/>
        <v>19</v>
      </c>
      <c r="I116" s="94">
        <f t="shared" si="9"/>
        <v>20</v>
      </c>
    </row>
    <row r="117" spans="1:9" ht="15">
      <c r="A117" s="52" t="s">
        <v>4</v>
      </c>
      <c r="B117" s="22" t="s">
        <v>164</v>
      </c>
      <c r="C117" s="25"/>
      <c r="D117" s="35"/>
      <c r="E117" s="2">
        <v>4</v>
      </c>
      <c r="F117" s="2"/>
      <c r="G117" s="2"/>
      <c r="H117" s="89">
        <f t="shared" si="8"/>
        <v>4</v>
      </c>
      <c r="I117" s="94">
        <f t="shared" si="9"/>
        <v>21</v>
      </c>
    </row>
    <row r="118" spans="1:9" ht="15">
      <c r="A118" s="52" t="s">
        <v>4</v>
      </c>
      <c r="B118" s="23" t="s">
        <v>165</v>
      </c>
      <c r="C118" s="25"/>
      <c r="D118" s="35"/>
      <c r="E118" s="2">
        <v>6</v>
      </c>
      <c r="F118" s="2"/>
      <c r="G118" s="2"/>
      <c r="H118" s="89">
        <f>C118+D118+E118+F118+G118</f>
        <v>6</v>
      </c>
      <c r="I118" s="94">
        <f t="shared" si="9"/>
        <v>22</v>
      </c>
    </row>
    <row r="119" spans="1:14" ht="15">
      <c r="A119" s="52" t="s">
        <v>4</v>
      </c>
      <c r="B119" s="18" t="s">
        <v>107</v>
      </c>
      <c r="C119" s="25"/>
      <c r="D119" s="35"/>
      <c r="E119" s="2">
        <v>3</v>
      </c>
      <c r="F119" s="2"/>
      <c r="G119" s="2"/>
      <c r="H119" s="89">
        <f aca="true" t="shared" si="10" ref="H119:H132">C119+D119+E119+F119+G119</f>
        <v>3</v>
      </c>
      <c r="I119" s="94">
        <f t="shared" si="9"/>
        <v>23</v>
      </c>
      <c r="N119" s="24"/>
    </row>
    <row r="120" spans="1:9" ht="15">
      <c r="A120" s="52" t="s">
        <v>4</v>
      </c>
      <c r="B120" s="18" t="s">
        <v>108</v>
      </c>
      <c r="C120" s="25"/>
      <c r="D120" s="35"/>
      <c r="E120" s="2">
        <v>4</v>
      </c>
      <c r="F120" s="2"/>
      <c r="G120" s="2"/>
      <c r="H120" s="89">
        <f t="shared" si="10"/>
        <v>4</v>
      </c>
      <c r="I120" s="94">
        <f t="shared" si="9"/>
        <v>24</v>
      </c>
    </row>
    <row r="121" spans="1:9" ht="30">
      <c r="A121" s="52" t="s">
        <v>4</v>
      </c>
      <c r="B121" s="18" t="s">
        <v>109</v>
      </c>
      <c r="C121" s="25"/>
      <c r="D121" s="35"/>
      <c r="E121" s="2"/>
      <c r="F121" s="2"/>
      <c r="G121" s="2">
        <v>10</v>
      </c>
      <c r="H121" s="89">
        <f t="shared" si="10"/>
        <v>10</v>
      </c>
      <c r="I121" s="94">
        <f t="shared" si="9"/>
        <v>25</v>
      </c>
    </row>
    <row r="122" spans="1:9" ht="15">
      <c r="A122" s="52" t="s">
        <v>4</v>
      </c>
      <c r="B122" s="18" t="s">
        <v>110</v>
      </c>
      <c r="C122" s="25"/>
      <c r="D122" s="35"/>
      <c r="E122" s="2"/>
      <c r="F122" s="2"/>
      <c r="G122" s="2">
        <v>10</v>
      </c>
      <c r="H122" s="89">
        <f t="shared" si="10"/>
        <v>10</v>
      </c>
      <c r="I122" s="94">
        <f t="shared" si="9"/>
        <v>26</v>
      </c>
    </row>
    <row r="123" spans="1:9" ht="15">
      <c r="A123" s="52" t="s">
        <v>4</v>
      </c>
      <c r="B123" s="18" t="s">
        <v>111</v>
      </c>
      <c r="C123" s="25"/>
      <c r="D123" s="35"/>
      <c r="E123" s="2"/>
      <c r="F123" s="2"/>
      <c r="G123" s="2">
        <v>21</v>
      </c>
      <c r="H123" s="89">
        <f t="shared" si="10"/>
        <v>21</v>
      </c>
      <c r="I123" s="94">
        <f>I122+1</f>
        <v>27</v>
      </c>
    </row>
    <row r="124" spans="1:9" ht="15">
      <c r="A124" s="52" t="s">
        <v>4</v>
      </c>
      <c r="B124" s="20" t="s">
        <v>172</v>
      </c>
      <c r="C124" s="25"/>
      <c r="D124" s="35"/>
      <c r="E124" s="2"/>
      <c r="F124" s="2"/>
      <c r="G124" s="2">
        <v>5</v>
      </c>
      <c r="H124" s="89">
        <f t="shared" si="10"/>
        <v>5</v>
      </c>
      <c r="I124" s="94">
        <f aca="true" t="shared" si="11" ref="I124:I132">I123+1</f>
        <v>28</v>
      </c>
    </row>
    <row r="125" spans="1:9" ht="15">
      <c r="A125" s="52" t="s">
        <v>4</v>
      </c>
      <c r="B125" s="20" t="s">
        <v>173</v>
      </c>
      <c r="C125" s="25"/>
      <c r="D125" s="35"/>
      <c r="E125" s="2"/>
      <c r="F125" s="2"/>
      <c r="G125" s="2">
        <v>5</v>
      </c>
      <c r="H125" s="89">
        <f t="shared" si="10"/>
        <v>5</v>
      </c>
      <c r="I125" s="94">
        <f t="shared" si="11"/>
        <v>29</v>
      </c>
    </row>
    <row r="126" spans="1:9" ht="15">
      <c r="A126" s="52" t="s">
        <v>4</v>
      </c>
      <c r="B126" s="20" t="s">
        <v>174</v>
      </c>
      <c r="C126" s="25"/>
      <c r="D126" s="35"/>
      <c r="E126" s="2"/>
      <c r="F126" s="2"/>
      <c r="G126" s="2">
        <v>5</v>
      </c>
      <c r="H126" s="89">
        <f t="shared" si="10"/>
        <v>5</v>
      </c>
      <c r="I126" s="94">
        <f t="shared" si="11"/>
        <v>30</v>
      </c>
    </row>
    <row r="127" spans="1:9" ht="15">
      <c r="A127" s="52" t="s">
        <v>4</v>
      </c>
      <c r="B127" s="20" t="s">
        <v>175</v>
      </c>
      <c r="C127" s="25"/>
      <c r="D127" s="35"/>
      <c r="E127" s="2"/>
      <c r="F127" s="2"/>
      <c r="G127" s="2">
        <v>5</v>
      </c>
      <c r="H127" s="89">
        <f t="shared" si="10"/>
        <v>5</v>
      </c>
      <c r="I127" s="94">
        <f t="shared" si="11"/>
        <v>31</v>
      </c>
    </row>
    <row r="128" spans="1:9" ht="15">
      <c r="A128" s="52" t="s">
        <v>4</v>
      </c>
      <c r="B128" s="2" t="s">
        <v>231</v>
      </c>
      <c r="C128" s="25"/>
      <c r="D128" s="35">
        <v>5</v>
      </c>
      <c r="E128" s="2"/>
      <c r="F128" s="2"/>
      <c r="G128" s="2"/>
      <c r="H128" s="89">
        <f t="shared" si="10"/>
        <v>5</v>
      </c>
      <c r="I128" s="94">
        <f t="shared" si="11"/>
        <v>32</v>
      </c>
    </row>
    <row r="129" spans="1:9" ht="15">
      <c r="A129" s="52" t="s">
        <v>4</v>
      </c>
      <c r="B129" s="2" t="s">
        <v>232</v>
      </c>
      <c r="C129" s="25"/>
      <c r="D129" s="35">
        <v>5</v>
      </c>
      <c r="E129" s="2"/>
      <c r="F129" s="2"/>
      <c r="G129" s="2"/>
      <c r="H129" s="89">
        <f t="shared" si="10"/>
        <v>5</v>
      </c>
      <c r="I129" s="94">
        <f t="shared" si="11"/>
        <v>33</v>
      </c>
    </row>
    <row r="130" spans="1:9" ht="15">
      <c r="A130" s="52" t="s">
        <v>4</v>
      </c>
      <c r="B130" s="2" t="s">
        <v>233</v>
      </c>
      <c r="C130" s="25"/>
      <c r="D130" s="35">
        <v>5</v>
      </c>
      <c r="E130" s="2"/>
      <c r="F130" s="2"/>
      <c r="G130" s="2"/>
      <c r="H130" s="89">
        <f t="shared" si="10"/>
        <v>5</v>
      </c>
      <c r="I130" s="94">
        <f t="shared" si="11"/>
        <v>34</v>
      </c>
    </row>
    <row r="131" spans="1:9" ht="15">
      <c r="A131" s="52" t="s">
        <v>4</v>
      </c>
      <c r="B131" s="2" t="s">
        <v>234</v>
      </c>
      <c r="C131" s="25"/>
      <c r="D131" s="35">
        <v>5</v>
      </c>
      <c r="E131" s="2"/>
      <c r="F131" s="2"/>
      <c r="G131" s="2"/>
      <c r="H131" s="89">
        <f t="shared" si="10"/>
        <v>5</v>
      </c>
      <c r="I131" s="94">
        <f t="shared" si="11"/>
        <v>35</v>
      </c>
    </row>
    <row r="132" spans="1:9" ht="15">
      <c r="A132" s="52" t="s">
        <v>4</v>
      </c>
      <c r="B132" s="2" t="s">
        <v>235</v>
      </c>
      <c r="C132" s="25"/>
      <c r="D132" s="35">
        <v>6</v>
      </c>
      <c r="E132" s="2"/>
      <c r="F132" s="2"/>
      <c r="G132" s="2"/>
      <c r="H132" s="89">
        <f t="shared" si="10"/>
        <v>6</v>
      </c>
      <c r="I132" s="94">
        <f t="shared" si="11"/>
        <v>36</v>
      </c>
    </row>
    <row r="133" spans="1:9" ht="30" customHeight="1">
      <c r="A133" s="77" t="s">
        <v>17</v>
      </c>
      <c r="B133" s="86"/>
      <c r="C133" s="86"/>
      <c r="D133" s="86"/>
      <c r="E133" s="86"/>
      <c r="F133" s="86"/>
      <c r="G133" s="86"/>
      <c r="H133" s="91"/>
      <c r="I133" s="92"/>
    </row>
    <row r="134" spans="1:9" ht="15">
      <c r="A134" s="80" t="s">
        <v>5</v>
      </c>
      <c r="B134" s="10" t="s">
        <v>192</v>
      </c>
      <c r="C134" s="96">
        <v>8</v>
      </c>
      <c r="D134" s="35"/>
      <c r="E134" s="96"/>
      <c r="F134" s="96"/>
      <c r="G134" s="96"/>
      <c r="H134" s="89">
        <f aca="true" t="shared" si="12" ref="H134:H147">C134+D134+E134+F134+G134</f>
        <v>8</v>
      </c>
      <c r="I134" s="90">
        <v>1</v>
      </c>
    </row>
    <row r="135" spans="1:9" ht="30">
      <c r="A135" s="80" t="s">
        <v>5</v>
      </c>
      <c r="B135" s="30" t="s">
        <v>244</v>
      </c>
      <c r="C135" s="96"/>
      <c r="D135" s="35"/>
      <c r="E135" s="96">
        <v>10</v>
      </c>
      <c r="F135" s="96"/>
      <c r="G135" s="96"/>
      <c r="H135" s="89">
        <f t="shared" si="12"/>
        <v>10</v>
      </c>
      <c r="I135" s="90">
        <f>I134+1</f>
        <v>2</v>
      </c>
    </row>
    <row r="136" spans="1:9" ht="15">
      <c r="A136" s="80" t="s">
        <v>5</v>
      </c>
      <c r="B136" s="10" t="s">
        <v>193</v>
      </c>
      <c r="C136" s="96">
        <v>8</v>
      </c>
      <c r="D136" s="35"/>
      <c r="E136" s="96"/>
      <c r="F136" s="96"/>
      <c r="G136" s="96"/>
      <c r="H136" s="89">
        <f t="shared" si="12"/>
        <v>8</v>
      </c>
      <c r="I136" s="90">
        <f aca="true" t="shared" si="13" ref="I136:I147">I135+1</f>
        <v>3</v>
      </c>
    </row>
    <row r="137" spans="1:9" ht="15">
      <c r="A137" s="80" t="s">
        <v>5</v>
      </c>
      <c r="B137" s="10" t="s">
        <v>194</v>
      </c>
      <c r="C137" s="96">
        <v>2</v>
      </c>
      <c r="D137" s="35"/>
      <c r="E137" s="96"/>
      <c r="F137" s="96"/>
      <c r="G137" s="96"/>
      <c r="H137" s="89">
        <f t="shared" si="12"/>
        <v>2</v>
      </c>
      <c r="I137" s="90">
        <f t="shared" si="13"/>
        <v>4</v>
      </c>
    </row>
    <row r="138" spans="1:9" ht="15">
      <c r="A138" s="80" t="s">
        <v>5</v>
      </c>
      <c r="B138" s="35" t="s">
        <v>195</v>
      </c>
      <c r="C138" s="96">
        <v>21</v>
      </c>
      <c r="D138" s="35"/>
      <c r="E138" s="96"/>
      <c r="F138" s="96"/>
      <c r="G138" s="96"/>
      <c r="H138" s="89">
        <f t="shared" si="12"/>
        <v>21</v>
      </c>
      <c r="I138" s="90">
        <f t="shared" si="13"/>
        <v>5</v>
      </c>
    </row>
    <row r="139" spans="1:9" ht="15">
      <c r="A139" s="80" t="s">
        <v>5</v>
      </c>
      <c r="B139" s="10" t="s">
        <v>196</v>
      </c>
      <c r="C139" s="96">
        <v>7</v>
      </c>
      <c r="D139" s="35"/>
      <c r="E139" s="96"/>
      <c r="F139" s="96"/>
      <c r="G139" s="96"/>
      <c r="H139" s="89">
        <f t="shared" si="12"/>
        <v>7</v>
      </c>
      <c r="I139" s="90">
        <f t="shared" si="13"/>
        <v>6</v>
      </c>
    </row>
    <row r="140" spans="1:9" ht="15">
      <c r="A140" s="80" t="s">
        <v>5</v>
      </c>
      <c r="B140" s="35" t="s">
        <v>236</v>
      </c>
      <c r="C140" s="96"/>
      <c r="D140" s="35">
        <v>20</v>
      </c>
      <c r="E140" s="96"/>
      <c r="F140" s="96"/>
      <c r="G140" s="96"/>
      <c r="H140" s="89">
        <f t="shared" si="12"/>
        <v>20</v>
      </c>
      <c r="I140" s="90">
        <f t="shared" si="13"/>
        <v>7</v>
      </c>
    </row>
    <row r="141" spans="1:9" ht="15">
      <c r="A141" s="80" t="s">
        <v>5</v>
      </c>
      <c r="B141" s="35" t="s">
        <v>237</v>
      </c>
      <c r="C141" s="96"/>
      <c r="D141" s="35">
        <v>20</v>
      </c>
      <c r="E141" s="96"/>
      <c r="F141" s="96"/>
      <c r="G141" s="96"/>
      <c r="H141" s="89">
        <f t="shared" si="12"/>
        <v>20</v>
      </c>
      <c r="I141" s="90">
        <f t="shared" si="13"/>
        <v>8</v>
      </c>
    </row>
    <row r="142" spans="1:9" ht="15">
      <c r="A142" s="80" t="s">
        <v>5</v>
      </c>
      <c r="B142" s="35" t="s">
        <v>238</v>
      </c>
      <c r="C142" s="96"/>
      <c r="D142" s="35">
        <v>20</v>
      </c>
      <c r="E142" s="96"/>
      <c r="F142" s="96"/>
      <c r="G142" s="96"/>
      <c r="H142" s="89">
        <f t="shared" si="12"/>
        <v>20</v>
      </c>
      <c r="I142" s="90">
        <f t="shared" si="13"/>
        <v>9</v>
      </c>
    </row>
    <row r="143" spans="1:9" ht="15">
      <c r="A143" s="80" t="s">
        <v>5</v>
      </c>
      <c r="B143" s="35" t="s">
        <v>239</v>
      </c>
      <c r="C143" s="96"/>
      <c r="D143" s="35">
        <v>20</v>
      </c>
      <c r="E143" s="96"/>
      <c r="F143" s="96"/>
      <c r="G143" s="96"/>
      <c r="H143" s="89">
        <f t="shared" si="12"/>
        <v>20</v>
      </c>
      <c r="I143" s="90">
        <f t="shared" si="13"/>
        <v>10</v>
      </c>
    </row>
    <row r="144" spans="1:9" ht="15">
      <c r="A144" s="80" t="s">
        <v>5</v>
      </c>
      <c r="B144" s="35" t="s">
        <v>253</v>
      </c>
      <c r="C144" s="96"/>
      <c r="D144" s="2"/>
      <c r="E144" s="96">
        <v>15</v>
      </c>
      <c r="F144" s="96"/>
      <c r="G144" s="96"/>
      <c r="H144" s="89">
        <f t="shared" si="12"/>
        <v>15</v>
      </c>
      <c r="I144" s="90">
        <f t="shared" si="13"/>
        <v>11</v>
      </c>
    </row>
    <row r="145" spans="1:9" ht="15">
      <c r="A145" s="80" t="s">
        <v>5</v>
      </c>
      <c r="B145" s="35" t="s">
        <v>254</v>
      </c>
      <c r="C145" s="96"/>
      <c r="D145" s="2"/>
      <c r="E145" s="96">
        <v>20</v>
      </c>
      <c r="F145" s="96"/>
      <c r="G145" s="96"/>
      <c r="H145" s="89">
        <f t="shared" si="12"/>
        <v>20</v>
      </c>
      <c r="I145" s="90">
        <f t="shared" si="13"/>
        <v>12</v>
      </c>
    </row>
    <row r="146" spans="1:9" ht="15">
      <c r="A146" s="80" t="s">
        <v>5</v>
      </c>
      <c r="B146" s="35" t="s">
        <v>255</v>
      </c>
      <c r="C146" s="96"/>
      <c r="D146" s="2"/>
      <c r="E146" s="96">
        <v>15</v>
      </c>
      <c r="F146" s="96"/>
      <c r="G146" s="96"/>
      <c r="H146" s="89">
        <f t="shared" si="12"/>
        <v>15</v>
      </c>
      <c r="I146" s="90">
        <f t="shared" si="13"/>
        <v>13</v>
      </c>
    </row>
    <row r="147" spans="1:9" ht="15">
      <c r="A147" s="80" t="s">
        <v>5</v>
      </c>
      <c r="B147" s="35" t="s">
        <v>256</v>
      </c>
      <c r="C147" s="96"/>
      <c r="D147" s="2"/>
      <c r="E147" s="96">
        <v>15</v>
      </c>
      <c r="F147" s="96"/>
      <c r="G147" s="96"/>
      <c r="H147" s="89">
        <f t="shared" si="12"/>
        <v>15</v>
      </c>
      <c r="I147" s="90">
        <f t="shared" si="13"/>
        <v>14</v>
      </c>
    </row>
    <row r="148" spans="1:9" ht="30.75" customHeight="1">
      <c r="A148" s="77" t="s">
        <v>18</v>
      </c>
      <c r="B148" s="60"/>
      <c r="C148" s="86"/>
      <c r="D148" s="86"/>
      <c r="E148" s="86"/>
      <c r="F148" s="86"/>
      <c r="G148" s="86"/>
      <c r="H148" s="91"/>
      <c r="I148" s="92"/>
    </row>
    <row r="149" spans="1:9" ht="15">
      <c r="A149" s="52" t="s">
        <v>11</v>
      </c>
      <c r="B149" s="15" t="s">
        <v>94</v>
      </c>
      <c r="C149" s="25"/>
      <c r="D149" s="35">
        <v>58</v>
      </c>
      <c r="E149" s="2"/>
      <c r="F149" s="2"/>
      <c r="G149" s="2"/>
      <c r="H149" s="89">
        <f aca="true" t="shared" si="14" ref="H149:H150">C149+D149+E149+F149+G149</f>
        <v>58</v>
      </c>
      <c r="I149" s="94">
        <v>1</v>
      </c>
    </row>
    <row r="150" spans="1:9" ht="15">
      <c r="A150" s="52" t="s">
        <v>11</v>
      </c>
      <c r="B150" s="41" t="s">
        <v>240</v>
      </c>
      <c r="C150" s="25"/>
      <c r="D150" s="35">
        <v>25</v>
      </c>
      <c r="E150" s="2"/>
      <c r="F150" s="2"/>
      <c r="G150" s="2"/>
      <c r="H150" s="89">
        <f t="shared" si="14"/>
        <v>25</v>
      </c>
      <c r="I150" s="94">
        <v>1</v>
      </c>
    </row>
    <row r="151" spans="1:9" ht="30.75" customHeight="1">
      <c r="A151" s="77" t="s">
        <v>19</v>
      </c>
      <c r="B151" s="9"/>
      <c r="C151" s="86"/>
      <c r="D151" s="86"/>
      <c r="E151" s="86"/>
      <c r="F151" s="86"/>
      <c r="G151" s="86"/>
      <c r="H151" s="91"/>
      <c r="I151" s="92"/>
    </row>
    <row r="152" spans="1:9" ht="15">
      <c r="A152" s="52" t="s">
        <v>9</v>
      </c>
      <c r="B152" s="87">
        <v>45807106</v>
      </c>
      <c r="C152" s="25"/>
      <c r="D152" s="35"/>
      <c r="E152" s="2">
        <v>20</v>
      </c>
      <c r="F152" s="2"/>
      <c r="G152" s="2"/>
      <c r="H152" s="89">
        <f aca="true" t="shared" si="15" ref="H152:H173">C152+D152+E152+F152+G152</f>
        <v>20</v>
      </c>
      <c r="I152" s="94">
        <v>1</v>
      </c>
    </row>
    <row r="153" spans="1:9" ht="15">
      <c r="A153" s="52" t="s">
        <v>9</v>
      </c>
      <c r="B153" s="87">
        <v>46508709</v>
      </c>
      <c r="C153" s="25"/>
      <c r="D153" s="35">
        <v>16</v>
      </c>
      <c r="E153" s="2"/>
      <c r="F153" s="2"/>
      <c r="G153" s="2"/>
      <c r="H153" s="89">
        <f t="shared" si="15"/>
        <v>16</v>
      </c>
      <c r="I153" s="94">
        <f aca="true" t="shared" si="16" ref="I153:I173">1+I152</f>
        <v>2</v>
      </c>
    </row>
    <row r="154" spans="1:9" ht="15">
      <c r="A154" s="52" t="s">
        <v>9</v>
      </c>
      <c r="B154" s="87">
        <v>46508710</v>
      </c>
      <c r="C154" s="25"/>
      <c r="D154" s="35">
        <v>16</v>
      </c>
      <c r="E154" s="2"/>
      <c r="F154" s="2"/>
      <c r="G154" s="2"/>
      <c r="H154" s="89">
        <f t="shared" si="15"/>
        <v>16</v>
      </c>
      <c r="I154" s="94">
        <f t="shared" si="16"/>
        <v>3</v>
      </c>
    </row>
    <row r="155" spans="1:9" ht="15">
      <c r="A155" s="52" t="s">
        <v>9</v>
      </c>
      <c r="B155" s="87">
        <v>46508711</v>
      </c>
      <c r="C155" s="25"/>
      <c r="D155" s="35">
        <v>17</v>
      </c>
      <c r="E155" s="2"/>
      <c r="F155" s="2"/>
      <c r="G155" s="2"/>
      <c r="H155" s="89">
        <f t="shared" si="15"/>
        <v>17</v>
      </c>
      <c r="I155" s="94">
        <f t="shared" si="16"/>
        <v>4</v>
      </c>
    </row>
    <row r="156" spans="1:9" ht="15">
      <c r="A156" s="52" t="s">
        <v>9</v>
      </c>
      <c r="B156" s="87">
        <v>46508712</v>
      </c>
      <c r="C156" s="25"/>
      <c r="D156" s="35">
        <v>15</v>
      </c>
      <c r="E156" s="2"/>
      <c r="F156" s="2"/>
      <c r="G156" s="2"/>
      <c r="H156" s="89">
        <f t="shared" si="15"/>
        <v>15</v>
      </c>
      <c r="I156" s="94">
        <f t="shared" si="16"/>
        <v>5</v>
      </c>
    </row>
    <row r="157" spans="1:9" ht="15">
      <c r="A157" s="52" t="s">
        <v>9</v>
      </c>
      <c r="B157" s="87">
        <v>45396204</v>
      </c>
      <c r="C157" s="25"/>
      <c r="D157" s="35">
        <v>91</v>
      </c>
      <c r="E157" s="2"/>
      <c r="F157" s="2"/>
      <c r="G157" s="2"/>
      <c r="H157" s="89">
        <f t="shared" si="15"/>
        <v>91</v>
      </c>
      <c r="I157" s="94">
        <f t="shared" si="16"/>
        <v>6</v>
      </c>
    </row>
    <row r="158" spans="1:9" ht="15">
      <c r="A158" s="52" t="s">
        <v>9</v>
      </c>
      <c r="B158" s="87">
        <v>45396203</v>
      </c>
      <c r="C158" s="25"/>
      <c r="D158" s="35">
        <v>53</v>
      </c>
      <c r="E158" s="2"/>
      <c r="F158" s="2"/>
      <c r="G158" s="2"/>
      <c r="H158" s="89">
        <f t="shared" si="15"/>
        <v>53</v>
      </c>
      <c r="I158" s="94">
        <f t="shared" si="16"/>
        <v>7</v>
      </c>
    </row>
    <row r="159" spans="1:9" ht="15">
      <c r="A159" s="52" t="s">
        <v>9</v>
      </c>
      <c r="B159" s="87">
        <v>45396202</v>
      </c>
      <c r="C159" s="25"/>
      <c r="D159" s="35">
        <v>53</v>
      </c>
      <c r="E159" s="2"/>
      <c r="F159" s="2"/>
      <c r="G159" s="2"/>
      <c r="H159" s="89">
        <f t="shared" si="15"/>
        <v>53</v>
      </c>
      <c r="I159" s="94">
        <f t="shared" si="16"/>
        <v>8</v>
      </c>
    </row>
    <row r="160" spans="1:9" ht="15">
      <c r="A160" s="52" t="s">
        <v>9</v>
      </c>
      <c r="B160" s="87">
        <v>45396201</v>
      </c>
      <c r="C160" s="25"/>
      <c r="D160" s="35">
        <v>53</v>
      </c>
      <c r="E160" s="2"/>
      <c r="F160" s="2"/>
      <c r="G160" s="2"/>
      <c r="H160" s="89">
        <f t="shared" si="15"/>
        <v>53</v>
      </c>
      <c r="I160" s="94">
        <f t="shared" si="16"/>
        <v>9</v>
      </c>
    </row>
    <row r="161" spans="1:9" ht="15">
      <c r="A161" s="52" t="s">
        <v>9</v>
      </c>
      <c r="B161" s="87">
        <v>44574802</v>
      </c>
      <c r="C161" s="25"/>
      <c r="D161" s="35">
        <v>10</v>
      </c>
      <c r="E161" s="2"/>
      <c r="F161" s="2"/>
      <c r="G161" s="2"/>
      <c r="H161" s="89">
        <f t="shared" si="15"/>
        <v>10</v>
      </c>
      <c r="I161" s="94">
        <f t="shared" si="16"/>
        <v>10</v>
      </c>
    </row>
    <row r="162" spans="1:9" ht="15">
      <c r="A162" s="52" t="s">
        <v>9</v>
      </c>
      <c r="B162" s="87">
        <v>44574302</v>
      </c>
      <c r="C162" s="25"/>
      <c r="D162" s="35">
        <v>11</v>
      </c>
      <c r="E162" s="2"/>
      <c r="F162" s="2"/>
      <c r="G162" s="2"/>
      <c r="H162" s="89">
        <f t="shared" si="15"/>
        <v>11</v>
      </c>
      <c r="I162" s="94">
        <f t="shared" si="16"/>
        <v>11</v>
      </c>
    </row>
    <row r="163" spans="1:9" ht="15">
      <c r="A163" s="52" t="s">
        <v>9</v>
      </c>
      <c r="B163" s="87">
        <v>44469803</v>
      </c>
      <c r="C163" s="25"/>
      <c r="D163" s="35">
        <v>3</v>
      </c>
      <c r="E163" s="2"/>
      <c r="F163" s="2"/>
      <c r="G163" s="2"/>
      <c r="H163" s="89">
        <f t="shared" si="15"/>
        <v>3</v>
      </c>
      <c r="I163" s="94">
        <f t="shared" si="16"/>
        <v>12</v>
      </c>
    </row>
    <row r="164" spans="1:9" ht="15">
      <c r="A164" s="52" t="s">
        <v>9</v>
      </c>
      <c r="B164" s="87">
        <v>44469706</v>
      </c>
      <c r="C164" s="25"/>
      <c r="D164" s="35">
        <v>8</v>
      </c>
      <c r="E164" s="2"/>
      <c r="F164" s="2"/>
      <c r="G164" s="2"/>
      <c r="H164" s="89">
        <f t="shared" si="15"/>
        <v>8</v>
      </c>
      <c r="I164" s="94">
        <f t="shared" si="16"/>
        <v>13</v>
      </c>
    </row>
    <row r="165" spans="1:9" ht="15">
      <c r="A165" s="52" t="s">
        <v>9</v>
      </c>
      <c r="B165" s="87">
        <v>44469705</v>
      </c>
      <c r="C165" s="25"/>
      <c r="D165" s="35">
        <v>8</v>
      </c>
      <c r="E165" s="2"/>
      <c r="F165" s="2"/>
      <c r="G165" s="2"/>
      <c r="H165" s="89">
        <f t="shared" si="15"/>
        <v>8</v>
      </c>
      <c r="I165" s="94">
        <f t="shared" si="16"/>
        <v>14</v>
      </c>
    </row>
    <row r="166" spans="1:9" ht="15">
      <c r="A166" s="52" t="s">
        <v>9</v>
      </c>
      <c r="B166" s="87">
        <v>44469704</v>
      </c>
      <c r="C166" s="25"/>
      <c r="D166" s="35">
        <v>8</v>
      </c>
      <c r="E166" s="2"/>
      <c r="F166" s="2"/>
      <c r="G166" s="2"/>
      <c r="H166" s="89">
        <f t="shared" si="15"/>
        <v>8</v>
      </c>
      <c r="I166" s="94">
        <f t="shared" si="16"/>
        <v>15</v>
      </c>
    </row>
    <row r="167" spans="1:9" ht="15">
      <c r="A167" s="52" t="s">
        <v>9</v>
      </c>
      <c r="B167" s="87">
        <v>44973508</v>
      </c>
      <c r="C167" s="25"/>
      <c r="D167" s="35">
        <v>6</v>
      </c>
      <c r="E167" s="2"/>
      <c r="F167" s="2"/>
      <c r="G167" s="2"/>
      <c r="H167" s="89">
        <f t="shared" si="15"/>
        <v>6</v>
      </c>
      <c r="I167" s="94">
        <f t="shared" si="16"/>
        <v>16</v>
      </c>
    </row>
    <row r="168" spans="1:9" ht="15">
      <c r="A168" s="52" t="s">
        <v>9</v>
      </c>
      <c r="B168" s="2" t="s">
        <v>141</v>
      </c>
      <c r="C168" s="25"/>
      <c r="D168" s="35"/>
      <c r="E168" s="2"/>
      <c r="F168" s="2">
        <v>2</v>
      </c>
      <c r="G168" s="2"/>
      <c r="H168" s="89">
        <f t="shared" si="15"/>
        <v>2</v>
      </c>
      <c r="I168" s="94">
        <f t="shared" si="16"/>
        <v>17</v>
      </c>
    </row>
    <row r="169" spans="1:9" ht="15">
      <c r="A169" s="52" t="s">
        <v>9</v>
      </c>
      <c r="B169" s="2" t="s">
        <v>142</v>
      </c>
      <c r="C169" s="25"/>
      <c r="D169" s="35"/>
      <c r="E169" s="2">
        <v>30</v>
      </c>
      <c r="F169" s="2"/>
      <c r="G169" s="2"/>
      <c r="H169" s="89">
        <f t="shared" si="15"/>
        <v>30</v>
      </c>
      <c r="I169" s="94">
        <f t="shared" si="16"/>
        <v>18</v>
      </c>
    </row>
    <row r="170" spans="1:9" ht="15">
      <c r="A170" s="52" t="s">
        <v>9</v>
      </c>
      <c r="B170" s="2" t="s">
        <v>143</v>
      </c>
      <c r="C170" s="25"/>
      <c r="D170" s="35"/>
      <c r="E170" s="2">
        <v>74</v>
      </c>
      <c r="F170" s="2"/>
      <c r="G170" s="2"/>
      <c r="H170" s="89">
        <f t="shared" si="15"/>
        <v>74</v>
      </c>
      <c r="I170" s="94">
        <f t="shared" si="16"/>
        <v>19</v>
      </c>
    </row>
    <row r="171" spans="1:9" ht="15">
      <c r="A171" s="52" t="s">
        <v>9</v>
      </c>
      <c r="B171" s="2" t="s">
        <v>144</v>
      </c>
      <c r="C171" s="25"/>
      <c r="D171" s="35"/>
      <c r="E171" s="2">
        <v>7</v>
      </c>
      <c r="F171" s="2"/>
      <c r="G171" s="2"/>
      <c r="H171" s="89">
        <f t="shared" si="15"/>
        <v>7</v>
      </c>
      <c r="I171" s="94">
        <f t="shared" si="16"/>
        <v>20</v>
      </c>
    </row>
    <row r="172" spans="1:9" ht="15">
      <c r="A172" s="52" t="s">
        <v>9</v>
      </c>
      <c r="B172" s="41">
        <v>45807111</v>
      </c>
      <c r="C172" s="25"/>
      <c r="D172" s="35">
        <v>189</v>
      </c>
      <c r="E172" s="2"/>
      <c r="F172" s="2"/>
      <c r="G172" s="2"/>
      <c r="H172" s="89">
        <f t="shared" si="15"/>
        <v>189</v>
      </c>
      <c r="I172" s="94">
        <f t="shared" si="16"/>
        <v>21</v>
      </c>
    </row>
    <row r="173" spans="1:9" ht="15">
      <c r="A173" s="52" t="s">
        <v>9</v>
      </c>
      <c r="B173" s="42" t="s">
        <v>241</v>
      </c>
      <c r="C173" s="25"/>
      <c r="D173" s="35">
        <v>1</v>
      </c>
      <c r="E173" s="2"/>
      <c r="F173" s="2"/>
      <c r="G173" s="2"/>
      <c r="H173" s="89">
        <f t="shared" si="15"/>
        <v>1</v>
      </c>
      <c r="I173" s="94">
        <f t="shared" si="16"/>
        <v>22</v>
      </c>
    </row>
    <row r="174" spans="1:9" ht="29.25" customHeight="1">
      <c r="A174" s="77" t="s">
        <v>20</v>
      </c>
      <c r="B174" s="9"/>
      <c r="C174" s="86"/>
      <c r="D174" s="86"/>
      <c r="E174" s="86"/>
      <c r="F174" s="86"/>
      <c r="G174" s="86"/>
      <c r="H174" s="91"/>
      <c r="I174" s="92">
        <f>SUM(I152:I173)</f>
        <v>253</v>
      </c>
    </row>
    <row r="175" spans="1:9" ht="15">
      <c r="A175" s="52" t="s">
        <v>26</v>
      </c>
      <c r="B175" s="2" t="s">
        <v>112</v>
      </c>
      <c r="C175" s="25"/>
      <c r="D175" s="2"/>
      <c r="E175" s="2">
        <v>3</v>
      </c>
      <c r="F175" s="2"/>
      <c r="G175" s="2"/>
      <c r="H175" s="89">
        <f aca="true" t="shared" si="17" ref="H175:H181">C175+D175+E175+F175+G175</f>
        <v>3</v>
      </c>
      <c r="I175" s="94">
        <v>1</v>
      </c>
    </row>
    <row r="176" spans="1:9" ht="15">
      <c r="A176" s="52" t="s">
        <v>26</v>
      </c>
      <c r="B176" s="2" t="s">
        <v>113</v>
      </c>
      <c r="C176" s="25"/>
      <c r="D176" s="2"/>
      <c r="E176" s="2">
        <v>3</v>
      </c>
      <c r="F176" s="2"/>
      <c r="G176" s="2"/>
      <c r="H176" s="89">
        <f t="shared" si="17"/>
        <v>3</v>
      </c>
      <c r="I176" s="94">
        <f>1+I175</f>
        <v>2</v>
      </c>
    </row>
    <row r="177" spans="1:9" ht="15">
      <c r="A177" s="52" t="s">
        <v>26</v>
      </c>
      <c r="B177" s="2" t="s">
        <v>114</v>
      </c>
      <c r="C177" s="25"/>
      <c r="D177" s="2"/>
      <c r="E177" s="2">
        <v>3</v>
      </c>
      <c r="F177" s="2"/>
      <c r="G177" s="2"/>
      <c r="H177" s="89">
        <f t="shared" si="17"/>
        <v>3</v>
      </c>
      <c r="I177" s="94">
        <f aca="true" t="shared" si="18" ref="I177:I181">1+I176</f>
        <v>3</v>
      </c>
    </row>
    <row r="178" spans="1:9" ht="15">
      <c r="A178" s="52" t="s">
        <v>26</v>
      </c>
      <c r="B178" s="2" t="s">
        <v>115</v>
      </c>
      <c r="C178" s="25"/>
      <c r="D178" s="2"/>
      <c r="E178" s="2">
        <v>3</v>
      </c>
      <c r="F178" s="2"/>
      <c r="G178" s="2"/>
      <c r="H178" s="89">
        <f t="shared" si="17"/>
        <v>3</v>
      </c>
      <c r="I178" s="94">
        <f t="shared" si="18"/>
        <v>4</v>
      </c>
    </row>
    <row r="179" spans="1:9" ht="15">
      <c r="A179" s="52" t="s">
        <v>26</v>
      </c>
      <c r="B179" s="10" t="s">
        <v>198</v>
      </c>
      <c r="C179" s="25">
        <v>8</v>
      </c>
      <c r="D179" s="2"/>
      <c r="E179" s="2"/>
      <c r="F179" s="2"/>
      <c r="G179" s="2"/>
      <c r="H179" s="89">
        <f t="shared" si="17"/>
        <v>8</v>
      </c>
      <c r="I179" s="94">
        <f t="shared" si="18"/>
        <v>5</v>
      </c>
    </row>
    <row r="180" spans="1:9" ht="15">
      <c r="A180" s="52" t="s">
        <v>26</v>
      </c>
      <c r="B180" s="10" t="s">
        <v>199</v>
      </c>
      <c r="C180" s="25">
        <v>3</v>
      </c>
      <c r="D180" s="2"/>
      <c r="E180" s="2"/>
      <c r="F180" s="2"/>
      <c r="G180" s="2"/>
      <c r="H180" s="89">
        <f t="shared" si="17"/>
        <v>3</v>
      </c>
      <c r="I180" s="94">
        <f t="shared" si="18"/>
        <v>6</v>
      </c>
    </row>
    <row r="181" spans="1:9" ht="15">
      <c r="A181" s="52" t="s">
        <v>26</v>
      </c>
      <c r="B181" s="36" t="s">
        <v>200</v>
      </c>
      <c r="C181" s="25">
        <v>2</v>
      </c>
      <c r="D181" s="2"/>
      <c r="E181" s="2"/>
      <c r="F181" s="2"/>
      <c r="G181" s="2"/>
      <c r="H181" s="89">
        <f t="shared" si="17"/>
        <v>2</v>
      </c>
      <c r="I181" s="94">
        <f t="shared" si="18"/>
        <v>7</v>
      </c>
    </row>
    <row r="182" spans="1:9" ht="30.75" customHeight="1">
      <c r="A182" s="77" t="s">
        <v>21</v>
      </c>
      <c r="B182" s="9"/>
      <c r="C182" s="86"/>
      <c r="D182" s="86"/>
      <c r="E182" s="86"/>
      <c r="F182" s="86"/>
      <c r="G182" s="86"/>
      <c r="H182" s="91"/>
      <c r="I182" s="92"/>
    </row>
    <row r="183" spans="1:9" ht="15">
      <c r="A183" s="52" t="s">
        <v>6</v>
      </c>
      <c r="B183" s="88" t="s">
        <v>205</v>
      </c>
      <c r="C183" s="25">
        <v>1</v>
      </c>
      <c r="D183" s="2"/>
      <c r="E183" s="2"/>
      <c r="F183" s="2"/>
      <c r="G183" s="2"/>
      <c r="H183" s="89">
        <f aca="true" t="shared" si="19" ref="H183:H193">C183+D183+E183+F183+G183</f>
        <v>1</v>
      </c>
      <c r="I183" s="94">
        <v>1</v>
      </c>
    </row>
    <row r="184" spans="1:9" ht="15">
      <c r="A184" s="52" t="s">
        <v>6</v>
      </c>
      <c r="B184" s="34" t="s">
        <v>29</v>
      </c>
      <c r="C184" s="25">
        <v>3</v>
      </c>
      <c r="D184" s="2"/>
      <c r="E184" s="2"/>
      <c r="F184" s="2"/>
      <c r="G184" s="2"/>
      <c r="H184" s="89">
        <f t="shared" si="19"/>
        <v>3</v>
      </c>
      <c r="I184" s="94">
        <f>I183+1</f>
        <v>2</v>
      </c>
    </row>
    <row r="185" spans="1:9" ht="15">
      <c r="A185" s="52" t="s">
        <v>6</v>
      </c>
      <c r="B185" s="35" t="s">
        <v>206</v>
      </c>
      <c r="C185" s="25">
        <v>2</v>
      </c>
      <c r="D185" s="2"/>
      <c r="E185" s="2"/>
      <c r="F185" s="2"/>
      <c r="G185" s="2"/>
      <c r="H185" s="89">
        <f t="shared" si="19"/>
        <v>2</v>
      </c>
      <c r="I185" s="94">
        <f aca="true" t="shared" si="20" ref="I185:I193">I184+1</f>
        <v>3</v>
      </c>
    </row>
    <row r="186" spans="1:9" ht="15">
      <c r="A186" s="52" t="s">
        <v>6</v>
      </c>
      <c r="B186" s="36" t="s">
        <v>207</v>
      </c>
      <c r="C186" s="25">
        <v>1</v>
      </c>
      <c r="D186" s="2"/>
      <c r="E186" s="2"/>
      <c r="F186" s="2"/>
      <c r="G186" s="2"/>
      <c r="H186" s="89">
        <f t="shared" si="19"/>
        <v>1</v>
      </c>
      <c r="I186" s="94">
        <f t="shared" si="20"/>
        <v>4</v>
      </c>
    </row>
    <row r="187" spans="1:9" ht="15">
      <c r="A187" s="52" t="s">
        <v>6</v>
      </c>
      <c r="B187" s="2" t="s">
        <v>27</v>
      </c>
      <c r="C187" s="25">
        <v>5</v>
      </c>
      <c r="D187" s="2"/>
      <c r="E187" s="2"/>
      <c r="F187" s="2"/>
      <c r="G187" s="2"/>
      <c r="H187" s="89">
        <f t="shared" si="19"/>
        <v>5</v>
      </c>
      <c r="I187" s="94">
        <f t="shared" si="20"/>
        <v>5</v>
      </c>
    </row>
    <row r="188" spans="1:9" ht="15">
      <c r="A188" s="52" t="s">
        <v>6</v>
      </c>
      <c r="B188" s="35" t="s">
        <v>201</v>
      </c>
      <c r="C188" s="25">
        <v>4</v>
      </c>
      <c r="D188" s="2"/>
      <c r="E188" s="2"/>
      <c r="F188" s="2"/>
      <c r="G188" s="2"/>
      <c r="H188" s="89">
        <f t="shared" si="19"/>
        <v>4</v>
      </c>
      <c r="I188" s="94">
        <f t="shared" si="20"/>
        <v>6</v>
      </c>
    </row>
    <row r="189" spans="1:9" ht="15">
      <c r="A189" s="52" t="s">
        <v>6</v>
      </c>
      <c r="B189" s="35" t="s">
        <v>202</v>
      </c>
      <c r="C189" s="25">
        <v>4</v>
      </c>
      <c r="D189" s="2"/>
      <c r="E189" s="2"/>
      <c r="F189" s="2"/>
      <c r="G189" s="2"/>
      <c r="H189" s="89">
        <f t="shared" si="19"/>
        <v>4</v>
      </c>
      <c r="I189" s="94">
        <f t="shared" si="20"/>
        <v>7</v>
      </c>
    </row>
    <row r="190" spans="1:9" ht="15">
      <c r="A190" s="52" t="s">
        <v>6</v>
      </c>
      <c r="B190" s="35" t="s">
        <v>203</v>
      </c>
      <c r="C190" s="25">
        <v>4</v>
      </c>
      <c r="D190" s="2"/>
      <c r="E190" s="2"/>
      <c r="F190" s="2"/>
      <c r="G190" s="2"/>
      <c r="H190" s="89">
        <f t="shared" si="19"/>
        <v>4</v>
      </c>
      <c r="I190" s="94">
        <f t="shared" si="20"/>
        <v>8</v>
      </c>
    </row>
    <row r="191" spans="1:9" ht="15">
      <c r="A191" s="52" t="s">
        <v>6</v>
      </c>
      <c r="B191" s="35" t="s">
        <v>204</v>
      </c>
      <c r="C191" s="25">
        <v>6</v>
      </c>
      <c r="D191" s="2"/>
      <c r="E191" s="2"/>
      <c r="F191" s="2"/>
      <c r="G191" s="2"/>
      <c r="H191" s="89">
        <f t="shared" si="19"/>
        <v>6</v>
      </c>
      <c r="I191" s="94">
        <f t="shared" si="20"/>
        <v>9</v>
      </c>
    </row>
    <row r="192" spans="1:9" ht="15">
      <c r="A192" s="52" t="s">
        <v>6</v>
      </c>
      <c r="B192" s="2" t="s">
        <v>28</v>
      </c>
      <c r="C192" s="25">
        <v>1</v>
      </c>
      <c r="D192" s="2"/>
      <c r="E192" s="2"/>
      <c r="F192" s="2"/>
      <c r="G192" s="2"/>
      <c r="H192" s="89">
        <f t="shared" si="19"/>
        <v>1</v>
      </c>
      <c r="I192" s="94">
        <f t="shared" si="20"/>
        <v>10</v>
      </c>
    </row>
    <row r="193" spans="1:9" ht="15">
      <c r="A193" s="52" t="s">
        <v>6</v>
      </c>
      <c r="B193" s="2" t="s">
        <v>208</v>
      </c>
      <c r="C193" s="25">
        <v>20</v>
      </c>
      <c r="D193" s="2"/>
      <c r="E193" s="2"/>
      <c r="F193" s="2"/>
      <c r="G193" s="2"/>
      <c r="H193" s="89">
        <f t="shared" si="19"/>
        <v>20</v>
      </c>
      <c r="I193" s="94">
        <f t="shared" si="20"/>
        <v>11</v>
      </c>
    </row>
    <row r="194" spans="1:9" ht="30" customHeight="1">
      <c r="A194" s="77" t="s">
        <v>22</v>
      </c>
      <c r="B194" s="9"/>
      <c r="C194" s="91"/>
      <c r="D194" s="97"/>
      <c r="E194" s="97"/>
      <c r="F194" s="97"/>
      <c r="G194" s="97"/>
      <c r="H194" s="91"/>
      <c r="I194" s="92"/>
    </row>
    <row r="195" spans="1:9" ht="15">
      <c r="A195" s="52" t="s">
        <v>36</v>
      </c>
      <c r="B195" s="88" t="s">
        <v>209</v>
      </c>
      <c r="C195" s="25">
        <v>1</v>
      </c>
      <c r="D195" s="2"/>
      <c r="E195" s="2"/>
      <c r="F195" s="2"/>
      <c r="G195" s="2"/>
      <c r="H195" s="89">
        <f aca="true" t="shared" si="21" ref="H195:H203">C195+D195+E195+F195+G195</f>
        <v>1</v>
      </c>
      <c r="I195" s="94">
        <v>1</v>
      </c>
    </row>
    <row r="196" spans="1:9" ht="15">
      <c r="A196" s="52" t="s">
        <v>36</v>
      </c>
      <c r="B196" s="88" t="s">
        <v>210</v>
      </c>
      <c r="C196" s="25">
        <v>1</v>
      </c>
      <c r="D196" s="2"/>
      <c r="E196" s="2"/>
      <c r="F196" s="2"/>
      <c r="G196" s="2"/>
      <c r="H196" s="89">
        <f t="shared" si="21"/>
        <v>1</v>
      </c>
      <c r="I196" s="94">
        <f>I195+1</f>
        <v>2</v>
      </c>
    </row>
    <row r="197" spans="1:9" ht="15">
      <c r="A197" s="52" t="s">
        <v>36</v>
      </c>
      <c r="B197" s="88" t="s">
        <v>211</v>
      </c>
      <c r="C197" s="25">
        <v>1</v>
      </c>
      <c r="D197" s="2"/>
      <c r="E197" s="2"/>
      <c r="F197" s="2"/>
      <c r="G197" s="2"/>
      <c r="H197" s="89">
        <f t="shared" si="21"/>
        <v>1</v>
      </c>
      <c r="I197" s="94">
        <f aca="true" t="shared" si="22" ref="I197:I203">I196+1</f>
        <v>3</v>
      </c>
    </row>
    <row r="198" spans="1:9" ht="15">
      <c r="A198" s="52" t="s">
        <v>36</v>
      </c>
      <c r="B198" s="88" t="s">
        <v>212</v>
      </c>
      <c r="C198" s="25">
        <v>2</v>
      </c>
      <c r="D198" s="2"/>
      <c r="E198" s="2"/>
      <c r="F198" s="2"/>
      <c r="G198" s="2"/>
      <c r="H198" s="89">
        <f t="shared" si="21"/>
        <v>2</v>
      </c>
      <c r="I198" s="94">
        <f t="shared" si="22"/>
        <v>4</v>
      </c>
    </row>
    <row r="199" spans="1:9" ht="15">
      <c r="A199" s="52" t="s">
        <v>36</v>
      </c>
      <c r="B199" s="2" t="s">
        <v>213</v>
      </c>
      <c r="C199" s="25">
        <v>4</v>
      </c>
      <c r="D199" s="2"/>
      <c r="E199" s="2"/>
      <c r="F199" s="2"/>
      <c r="G199" s="2"/>
      <c r="H199" s="89">
        <f t="shared" si="21"/>
        <v>4</v>
      </c>
      <c r="I199" s="94">
        <f t="shared" si="22"/>
        <v>5</v>
      </c>
    </row>
    <row r="200" spans="1:9" ht="15">
      <c r="A200" s="52" t="s">
        <v>36</v>
      </c>
      <c r="B200" s="2" t="s">
        <v>116</v>
      </c>
      <c r="C200" s="25"/>
      <c r="D200" s="2"/>
      <c r="E200" s="2">
        <v>17</v>
      </c>
      <c r="F200" s="2"/>
      <c r="G200" s="2"/>
      <c r="H200" s="89">
        <f t="shared" si="21"/>
        <v>17</v>
      </c>
      <c r="I200" s="94">
        <f t="shared" si="22"/>
        <v>6</v>
      </c>
    </row>
    <row r="201" spans="1:9" ht="15">
      <c r="A201" s="52" t="s">
        <v>36</v>
      </c>
      <c r="B201" s="2" t="s">
        <v>250</v>
      </c>
      <c r="C201" s="25">
        <v>1404</v>
      </c>
      <c r="D201" s="2"/>
      <c r="E201" s="2"/>
      <c r="F201" s="2"/>
      <c r="G201" s="2"/>
      <c r="H201" s="89">
        <f t="shared" si="21"/>
        <v>1404</v>
      </c>
      <c r="I201" s="94">
        <f t="shared" si="22"/>
        <v>7</v>
      </c>
    </row>
    <row r="202" spans="1:9" ht="30">
      <c r="A202" s="52" t="s">
        <v>36</v>
      </c>
      <c r="B202" s="20" t="s">
        <v>148</v>
      </c>
      <c r="C202" s="25"/>
      <c r="D202" s="2"/>
      <c r="E202" s="2">
        <v>1</v>
      </c>
      <c r="F202" s="2"/>
      <c r="G202" s="2"/>
      <c r="H202" s="89">
        <f t="shared" si="21"/>
        <v>1</v>
      </c>
      <c r="I202" s="94">
        <f t="shared" si="22"/>
        <v>8</v>
      </c>
    </row>
    <row r="203" spans="1:9" ht="15">
      <c r="A203" s="52" t="s">
        <v>36</v>
      </c>
      <c r="B203" s="2" t="s">
        <v>149</v>
      </c>
      <c r="C203" s="25">
        <v>10</v>
      </c>
      <c r="D203" s="2"/>
      <c r="E203" s="2"/>
      <c r="F203" s="2"/>
      <c r="G203" s="2"/>
      <c r="H203" s="89">
        <f t="shared" si="21"/>
        <v>10</v>
      </c>
      <c r="I203" s="94">
        <f t="shared" si="22"/>
        <v>9</v>
      </c>
    </row>
    <row r="204" spans="1:9" ht="29.25" customHeight="1">
      <c r="A204" s="77" t="s">
        <v>23</v>
      </c>
      <c r="B204" s="9"/>
      <c r="C204" s="91"/>
      <c r="D204" s="97"/>
      <c r="E204" s="97"/>
      <c r="F204" s="97"/>
      <c r="G204" s="97"/>
      <c r="H204" s="91"/>
      <c r="I204" s="92"/>
    </row>
    <row r="205" spans="1:9" ht="15">
      <c r="A205" s="52" t="s">
        <v>10</v>
      </c>
      <c r="B205" s="2" t="s">
        <v>95</v>
      </c>
      <c r="C205" s="25"/>
      <c r="D205" s="35">
        <v>6</v>
      </c>
      <c r="E205" s="2"/>
      <c r="F205" s="2"/>
      <c r="G205" s="2"/>
      <c r="H205" s="89">
        <f aca="true" t="shared" si="23" ref="H205:H234">C205+D205+E205+F205+G205</f>
        <v>6</v>
      </c>
      <c r="I205" s="94">
        <v>1</v>
      </c>
    </row>
    <row r="206" spans="1:9" ht="15">
      <c r="A206" s="52" t="s">
        <v>10</v>
      </c>
      <c r="B206" s="2" t="s">
        <v>139</v>
      </c>
      <c r="C206" s="25"/>
      <c r="D206" s="2"/>
      <c r="E206" s="2">
        <v>5</v>
      </c>
      <c r="F206" s="2"/>
      <c r="G206" s="2"/>
      <c r="H206" s="89">
        <f t="shared" si="23"/>
        <v>5</v>
      </c>
      <c r="I206" s="94">
        <f>1+I205</f>
        <v>2</v>
      </c>
    </row>
    <row r="207" spans="1:9" ht="30">
      <c r="A207" s="52" t="s">
        <v>10</v>
      </c>
      <c r="B207" s="20" t="s">
        <v>140</v>
      </c>
      <c r="C207" s="25"/>
      <c r="D207" s="2"/>
      <c r="E207" s="2">
        <v>17</v>
      </c>
      <c r="F207" s="2"/>
      <c r="G207" s="2"/>
      <c r="H207" s="89">
        <f t="shared" si="23"/>
        <v>17</v>
      </c>
      <c r="I207" s="94">
        <f aca="true" t="shared" si="24" ref="I207:I234">1+I206</f>
        <v>3</v>
      </c>
    </row>
    <row r="208" spans="1:9" ht="15">
      <c r="A208" s="52" t="s">
        <v>10</v>
      </c>
      <c r="B208" s="20" t="s">
        <v>117</v>
      </c>
      <c r="C208" s="25"/>
      <c r="D208" s="2"/>
      <c r="E208" s="2">
        <v>3</v>
      </c>
      <c r="F208" s="2"/>
      <c r="G208" s="2"/>
      <c r="H208" s="89">
        <f t="shared" si="23"/>
        <v>3</v>
      </c>
      <c r="I208" s="94">
        <f t="shared" si="24"/>
        <v>4</v>
      </c>
    </row>
    <row r="209" spans="1:9" ht="15">
      <c r="A209" s="52" t="s">
        <v>10</v>
      </c>
      <c r="B209" s="2" t="s">
        <v>118</v>
      </c>
      <c r="C209" s="25"/>
      <c r="D209" s="2"/>
      <c r="E209" s="2">
        <v>38</v>
      </c>
      <c r="F209" s="2"/>
      <c r="G209" s="2"/>
      <c r="H209" s="89">
        <f t="shared" si="23"/>
        <v>38</v>
      </c>
      <c r="I209" s="94">
        <f t="shared" si="24"/>
        <v>5</v>
      </c>
    </row>
    <row r="210" spans="1:9" ht="15">
      <c r="A210" s="52" t="s">
        <v>10</v>
      </c>
      <c r="B210" s="2" t="s">
        <v>119</v>
      </c>
      <c r="C210" s="25"/>
      <c r="D210" s="2"/>
      <c r="E210" s="2">
        <v>31</v>
      </c>
      <c r="F210" s="2"/>
      <c r="G210" s="2"/>
      <c r="H210" s="89">
        <f t="shared" si="23"/>
        <v>31</v>
      </c>
      <c r="I210" s="94">
        <f t="shared" si="24"/>
        <v>6</v>
      </c>
    </row>
    <row r="211" spans="1:9" ht="30">
      <c r="A211" s="52" t="s">
        <v>10</v>
      </c>
      <c r="B211" s="20" t="s">
        <v>120</v>
      </c>
      <c r="C211" s="25"/>
      <c r="D211" s="2"/>
      <c r="E211" s="2">
        <v>62</v>
      </c>
      <c r="F211" s="2"/>
      <c r="G211" s="2"/>
      <c r="H211" s="89">
        <f t="shared" si="23"/>
        <v>62</v>
      </c>
      <c r="I211" s="94">
        <f t="shared" si="24"/>
        <v>7</v>
      </c>
    </row>
    <row r="212" spans="1:9" ht="30">
      <c r="A212" s="52" t="s">
        <v>10</v>
      </c>
      <c r="B212" s="20" t="s">
        <v>121</v>
      </c>
      <c r="C212" s="25"/>
      <c r="D212" s="2"/>
      <c r="E212" s="2">
        <v>40</v>
      </c>
      <c r="F212" s="2"/>
      <c r="G212" s="2"/>
      <c r="H212" s="89">
        <f t="shared" si="23"/>
        <v>40</v>
      </c>
      <c r="I212" s="94">
        <f t="shared" si="24"/>
        <v>8</v>
      </c>
    </row>
    <row r="213" spans="1:9" ht="30">
      <c r="A213" s="52" t="s">
        <v>10</v>
      </c>
      <c r="B213" s="20" t="s">
        <v>251</v>
      </c>
      <c r="C213" s="25"/>
      <c r="D213" s="2"/>
      <c r="E213" s="2">
        <v>16</v>
      </c>
      <c r="F213" s="2"/>
      <c r="G213" s="2"/>
      <c r="H213" s="89">
        <f t="shared" si="23"/>
        <v>16</v>
      </c>
      <c r="I213" s="94">
        <f t="shared" si="24"/>
        <v>9</v>
      </c>
    </row>
    <row r="214" spans="1:9" ht="30">
      <c r="A214" s="52" t="s">
        <v>10</v>
      </c>
      <c r="B214" s="20" t="s">
        <v>122</v>
      </c>
      <c r="C214" s="25"/>
      <c r="D214" s="2"/>
      <c r="E214" s="2">
        <v>16</v>
      </c>
      <c r="F214" s="2"/>
      <c r="G214" s="2"/>
      <c r="H214" s="89">
        <f t="shared" si="23"/>
        <v>16</v>
      </c>
      <c r="I214" s="94">
        <f t="shared" si="24"/>
        <v>10</v>
      </c>
    </row>
    <row r="215" spans="1:9" ht="30">
      <c r="A215" s="52" t="s">
        <v>10</v>
      </c>
      <c r="B215" s="20" t="s">
        <v>123</v>
      </c>
      <c r="C215" s="25"/>
      <c r="D215" s="2"/>
      <c r="E215" s="2">
        <v>17</v>
      </c>
      <c r="F215" s="2"/>
      <c r="G215" s="2"/>
      <c r="H215" s="89">
        <f t="shared" si="23"/>
        <v>17</v>
      </c>
      <c r="I215" s="94">
        <f t="shared" si="24"/>
        <v>11</v>
      </c>
    </row>
    <row r="216" spans="1:9" ht="30">
      <c r="A216" s="52" t="s">
        <v>10</v>
      </c>
      <c r="B216" s="20" t="s">
        <v>124</v>
      </c>
      <c r="C216" s="25"/>
      <c r="D216" s="2"/>
      <c r="E216" s="2">
        <v>11</v>
      </c>
      <c r="F216" s="2"/>
      <c r="G216" s="2"/>
      <c r="H216" s="89">
        <f t="shared" si="23"/>
        <v>11</v>
      </c>
      <c r="I216" s="94">
        <f t="shared" si="24"/>
        <v>12</v>
      </c>
    </row>
    <row r="217" spans="1:9" ht="15">
      <c r="A217" s="52" t="s">
        <v>10</v>
      </c>
      <c r="B217" s="2" t="s">
        <v>125</v>
      </c>
      <c r="C217" s="25"/>
      <c r="D217" s="2"/>
      <c r="E217" s="2">
        <v>2</v>
      </c>
      <c r="F217" s="2"/>
      <c r="G217" s="2"/>
      <c r="H217" s="89">
        <f t="shared" si="23"/>
        <v>2</v>
      </c>
      <c r="I217" s="94">
        <f t="shared" si="24"/>
        <v>13</v>
      </c>
    </row>
    <row r="218" spans="1:9" ht="15">
      <c r="A218" s="52" t="s">
        <v>10</v>
      </c>
      <c r="B218" s="2" t="s">
        <v>126</v>
      </c>
      <c r="C218" s="25"/>
      <c r="D218" s="2"/>
      <c r="E218" s="2">
        <v>2</v>
      </c>
      <c r="F218" s="2"/>
      <c r="G218" s="2"/>
      <c r="H218" s="89">
        <f t="shared" si="23"/>
        <v>2</v>
      </c>
      <c r="I218" s="94">
        <f t="shared" si="24"/>
        <v>14</v>
      </c>
    </row>
    <row r="219" spans="1:9" ht="15">
      <c r="A219" s="52" t="s">
        <v>10</v>
      </c>
      <c r="B219" s="20" t="s">
        <v>127</v>
      </c>
      <c r="C219" s="25"/>
      <c r="D219" s="2"/>
      <c r="E219" s="2">
        <v>2</v>
      </c>
      <c r="F219" s="2"/>
      <c r="G219" s="2"/>
      <c r="H219" s="89">
        <f t="shared" si="23"/>
        <v>2</v>
      </c>
      <c r="I219" s="94">
        <f t="shared" si="24"/>
        <v>15</v>
      </c>
    </row>
    <row r="220" spans="1:9" ht="15">
      <c r="A220" s="52" t="s">
        <v>10</v>
      </c>
      <c r="B220" s="2" t="s">
        <v>128</v>
      </c>
      <c r="C220" s="25"/>
      <c r="D220" s="2"/>
      <c r="E220" s="2">
        <v>2</v>
      </c>
      <c r="F220" s="2"/>
      <c r="G220" s="2"/>
      <c r="H220" s="89">
        <f t="shared" si="23"/>
        <v>2</v>
      </c>
      <c r="I220" s="94">
        <f t="shared" si="24"/>
        <v>16</v>
      </c>
    </row>
    <row r="221" spans="1:9" ht="30">
      <c r="A221" s="52" t="s">
        <v>10</v>
      </c>
      <c r="B221" s="20" t="s">
        <v>129</v>
      </c>
      <c r="C221" s="25"/>
      <c r="D221" s="2"/>
      <c r="E221" s="2">
        <v>1</v>
      </c>
      <c r="F221" s="2"/>
      <c r="G221" s="2"/>
      <c r="H221" s="89">
        <f t="shared" si="23"/>
        <v>1</v>
      </c>
      <c r="I221" s="94">
        <f t="shared" si="24"/>
        <v>17</v>
      </c>
    </row>
    <row r="222" spans="1:9" ht="15">
      <c r="A222" s="52" t="s">
        <v>10</v>
      </c>
      <c r="B222" s="2" t="s">
        <v>130</v>
      </c>
      <c r="C222" s="25"/>
      <c r="D222" s="2"/>
      <c r="E222" s="2">
        <v>26</v>
      </c>
      <c r="F222" s="2"/>
      <c r="G222" s="2"/>
      <c r="H222" s="89">
        <f t="shared" si="23"/>
        <v>26</v>
      </c>
      <c r="I222" s="94">
        <f t="shared" si="24"/>
        <v>18</v>
      </c>
    </row>
    <row r="223" spans="1:9" ht="15">
      <c r="A223" s="52" t="s">
        <v>10</v>
      </c>
      <c r="B223" s="2" t="s">
        <v>131</v>
      </c>
      <c r="C223" s="25"/>
      <c r="D223" s="2"/>
      <c r="E223" s="2">
        <v>21</v>
      </c>
      <c r="F223" s="2"/>
      <c r="G223" s="2"/>
      <c r="H223" s="89">
        <f t="shared" si="23"/>
        <v>21</v>
      </c>
      <c r="I223" s="94">
        <f t="shared" si="24"/>
        <v>19</v>
      </c>
    </row>
    <row r="224" spans="1:9" ht="30">
      <c r="A224" s="52" t="s">
        <v>10</v>
      </c>
      <c r="B224" s="20" t="s">
        <v>132</v>
      </c>
      <c r="C224" s="25"/>
      <c r="D224" s="2"/>
      <c r="E224" s="2">
        <v>21</v>
      </c>
      <c r="F224" s="2"/>
      <c r="G224" s="2"/>
      <c r="H224" s="89">
        <f t="shared" si="23"/>
        <v>21</v>
      </c>
      <c r="I224" s="94">
        <f t="shared" si="24"/>
        <v>20</v>
      </c>
    </row>
    <row r="225" spans="1:9" ht="15">
      <c r="A225" s="52" t="s">
        <v>10</v>
      </c>
      <c r="B225" s="2" t="s">
        <v>133</v>
      </c>
      <c r="C225" s="25"/>
      <c r="D225" s="2"/>
      <c r="E225" s="2">
        <v>21</v>
      </c>
      <c r="F225" s="2"/>
      <c r="G225" s="2"/>
      <c r="H225" s="89">
        <f t="shared" si="23"/>
        <v>21</v>
      </c>
      <c r="I225" s="94">
        <f t="shared" si="24"/>
        <v>21</v>
      </c>
    </row>
    <row r="226" spans="1:9" ht="15">
      <c r="A226" s="52" t="s">
        <v>10</v>
      </c>
      <c r="B226" s="2" t="s">
        <v>134</v>
      </c>
      <c r="C226" s="25"/>
      <c r="D226" s="2"/>
      <c r="E226" s="2">
        <v>2</v>
      </c>
      <c r="F226" s="2">
        <v>1</v>
      </c>
      <c r="G226" s="2"/>
      <c r="H226" s="89">
        <f t="shared" si="23"/>
        <v>3</v>
      </c>
      <c r="I226" s="94">
        <f t="shared" si="24"/>
        <v>22</v>
      </c>
    </row>
    <row r="227" spans="1:9" ht="15">
      <c r="A227" s="52" t="s">
        <v>10</v>
      </c>
      <c r="B227" s="2" t="s">
        <v>135</v>
      </c>
      <c r="C227" s="25"/>
      <c r="D227" s="2"/>
      <c r="E227" s="2">
        <v>6</v>
      </c>
      <c r="F227" s="2"/>
      <c r="G227" s="2"/>
      <c r="H227" s="89">
        <f t="shared" si="23"/>
        <v>6</v>
      </c>
      <c r="I227" s="94">
        <f t="shared" si="24"/>
        <v>23</v>
      </c>
    </row>
    <row r="228" spans="1:9" ht="15">
      <c r="A228" s="52" t="s">
        <v>10</v>
      </c>
      <c r="B228" s="2" t="s">
        <v>245</v>
      </c>
      <c r="C228" s="25"/>
      <c r="D228" s="25"/>
      <c r="E228" s="25">
        <v>2</v>
      </c>
      <c r="F228" s="25"/>
      <c r="G228" s="25"/>
      <c r="H228" s="89">
        <f t="shared" si="23"/>
        <v>2</v>
      </c>
      <c r="I228" s="94">
        <f t="shared" si="24"/>
        <v>24</v>
      </c>
    </row>
    <row r="229" spans="1:9" ht="15">
      <c r="A229" s="52" t="s">
        <v>10</v>
      </c>
      <c r="B229" s="2" t="s">
        <v>136</v>
      </c>
      <c r="C229" s="25"/>
      <c r="D229" s="2"/>
      <c r="E229" s="2">
        <v>2</v>
      </c>
      <c r="F229" s="2"/>
      <c r="G229" s="2"/>
      <c r="H229" s="89">
        <f t="shared" si="23"/>
        <v>2</v>
      </c>
      <c r="I229" s="94">
        <f t="shared" si="24"/>
        <v>25</v>
      </c>
    </row>
    <row r="230" spans="1:9" ht="15">
      <c r="A230" s="52" t="s">
        <v>10</v>
      </c>
      <c r="B230" s="2" t="s">
        <v>137</v>
      </c>
      <c r="C230" s="25"/>
      <c r="D230" s="2"/>
      <c r="E230" s="2">
        <v>2</v>
      </c>
      <c r="F230" s="2">
        <v>1</v>
      </c>
      <c r="G230" s="2"/>
      <c r="H230" s="89">
        <f t="shared" si="23"/>
        <v>3</v>
      </c>
      <c r="I230" s="94">
        <f t="shared" si="24"/>
        <v>26</v>
      </c>
    </row>
    <row r="231" spans="1:9" ht="15">
      <c r="A231" s="52" t="s">
        <v>10</v>
      </c>
      <c r="B231" s="2" t="s">
        <v>138</v>
      </c>
      <c r="C231" s="25"/>
      <c r="D231" s="2"/>
      <c r="E231" s="2">
        <v>1</v>
      </c>
      <c r="F231" s="2"/>
      <c r="G231" s="2"/>
      <c r="H231" s="89">
        <f t="shared" si="23"/>
        <v>1</v>
      </c>
      <c r="I231" s="94">
        <f t="shared" si="24"/>
        <v>27</v>
      </c>
    </row>
    <row r="232" spans="1:9" ht="15">
      <c r="A232" s="2" t="s">
        <v>10</v>
      </c>
      <c r="B232" s="2" t="s">
        <v>246</v>
      </c>
      <c r="C232" s="25"/>
      <c r="D232" s="25"/>
      <c r="E232" s="25">
        <v>15</v>
      </c>
      <c r="F232" s="25"/>
      <c r="G232" s="25"/>
      <c r="H232" s="89">
        <f t="shared" si="23"/>
        <v>15</v>
      </c>
      <c r="I232" s="94">
        <f t="shared" si="24"/>
        <v>28</v>
      </c>
    </row>
    <row r="233" spans="1:9" ht="15">
      <c r="A233" s="2" t="s">
        <v>10</v>
      </c>
      <c r="B233" s="2" t="s">
        <v>247</v>
      </c>
      <c r="C233" s="25"/>
      <c r="D233" s="25"/>
      <c r="E233" s="25">
        <v>15</v>
      </c>
      <c r="F233" s="25"/>
      <c r="G233" s="25"/>
      <c r="H233" s="89">
        <f t="shared" si="23"/>
        <v>15</v>
      </c>
      <c r="I233" s="94">
        <f t="shared" si="24"/>
        <v>29</v>
      </c>
    </row>
    <row r="234" spans="1:9" ht="30">
      <c r="A234" s="2" t="s">
        <v>10</v>
      </c>
      <c r="B234" s="20" t="s">
        <v>248</v>
      </c>
      <c r="C234" s="25"/>
      <c r="D234" s="25"/>
      <c r="E234" s="25">
        <v>2</v>
      </c>
      <c r="F234" s="25"/>
      <c r="G234" s="25"/>
      <c r="H234" s="89">
        <f t="shared" si="23"/>
        <v>2</v>
      </c>
      <c r="I234" s="94">
        <f t="shared" si="24"/>
        <v>30</v>
      </c>
    </row>
    <row r="235" spans="1:12" ht="30.75" customHeight="1">
      <c r="A235" s="77" t="s">
        <v>24</v>
      </c>
      <c r="B235" s="32"/>
      <c r="C235" s="102"/>
      <c r="D235" s="102"/>
      <c r="E235" s="102"/>
      <c r="F235" s="102"/>
      <c r="G235" s="102"/>
      <c r="H235" s="28"/>
      <c r="I235" s="69"/>
      <c r="L235" s="38"/>
    </row>
    <row r="236" spans="1:9" ht="15">
      <c r="A236" s="81" t="s">
        <v>166</v>
      </c>
      <c r="B236" s="2" t="s">
        <v>242</v>
      </c>
      <c r="C236" s="26"/>
      <c r="D236" s="5">
        <v>16</v>
      </c>
      <c r="E236" s="5"/>
      <c r="F236" s="5"/>
      <c r="G236" s="5"/>
      <c r="H236" s="73">
        <f aca="true" t="shared" si="25" ref="H236:H237">C236+D236+E236+F236+G236</f>
        <v>16</v>
      </c>
      <c r="I236" s="67">
        <v>1</v>
      </c>
    </row>
    <row r="237" spans="1:9" ht="15.75" thickBot="1">
      <c r="A237" s="82" t="s">
        <v>166</v>
      </c>
      <c r="B237" s="75" t="s">
        <v>243</v>
      </c>
      <c r="C237" s="70"/>
      <c r="D237" s="71">
        <v>4</v>
      </c>
      <c r="E237" s="71"/>
      <c r="F237" s="71"/>
      <c r="G237" s="71"/>
      <c r="H237" s="74">
        <f t="shared" si="25"/>
        <v>4</v>
      </c>
      <c r="I237" s="72">
        <v>2</v>
      </c>
    </row>
    <row r="238" ht="27.75" customHeight="1">
      <c r="D238" s="7"/>
    </row>
    <row r="239" ht="15">
      <c r="D239" s="7"/>
    </row>
    <row r="240" spans="1:4" ht="15">
      <c r="A240" s="101"/>
      <c r="B240" s="101"/>
      <c r="D240" s="7"/>
    </row>
    <row r="241" ht="15">
      <c r="D241" s="7"/>
    </row>
    <row r="242" ht="15">
      <c r="D242" s="7"/>
    </row>
    <row r="243" ht="15">
      <c r="D243" s="7"/>
    </row>
    <row r="244" spans="7:12" ht="27" customHeight="1">
      <c r="G244" s="39"/>
      <c r="L244" s="40"/>
    </row>
    <row r="245" spans="4:5" ht="15">
      <c r="D245" s="7"/>
      <c r="E245" s="4"/>
    </row>
    <row r="246" ht="32.25" customHeight="1">
      <c r="D246" s="7"/>
    </row>
    <row r="247" ht="15">
      <c r="D247" s="7"/>
    </row>
    <row r="248" ht="15">
      <c r="D248" s="7"/>
    </row>
    <row r="249" ht="15">
      <c r="D249" s="7"/>
    </row>
    <row r="250" spans="1:12" ht="42.75" customHeight="1">
      <c r="A250" s="83"/>
      <c r="D250" s="7"/>
      <c r="L250" s="40"/>
    </row>
    <row r="251" ht="15">
      <c r="D251" s="7"/>
    </row>
    <row r="252" ht="15">
      <c r="D252" s="7"/>
    </row>
    <row r="253" ht="15">
      <c r="D253" s="7"/>
    </row>
    <row r="254" ht="15">
      <c r="D254" s="7"/>
    </row>
    <row r="255" ht="15">
      <c r="D255" s="7"/>
    </row>
    <row r="256" spans="4:12" ht="15">
      <c r="D256" s="7"/>
      <c r="L256" s="37"/>
    </row>
    <row r="257" ht="15">
      <c r="D257" s="7"/>
    </row>
    <row r="258" ht="15">
      <c r="D258" s="7"/>
    </row>
    <row r="259" ht="15">
      <c r="D259" s="7"/>
    </row>
    <row r="260" ht="15">
      <c r="D260" s="7"/>
    </row>
    <row r="261" ht="15">
      <c r="D261" s="7"/>
    </row>
    <row r="262" ht="15">
      <c r="D262" s="7"/>
    </row>
    <row r="263" ht="15">
      <c r="D263" s="7"/>
    </row>
    <row r="264" ht="15">
      <c r="D264" s="7"/>
    </row>
    <row r="265" ht="15">
      <c r="D265" s="7"/>
    </row>
    <row r="266" ht="15">
      <c r="D266" s="7"/>
    </row>
    <row r="267" ht="15">
      <c r="D267" s="7"/>
    </row>
    <row r="268" ht="15">
      <c r="D268" s="7"/>
    </row>
    <row r="269" ht="15">
      <c r="D269" s="7"/>
    </row>
    <row r="270" ht="15">
      <c r="D270" s="7"/>
    </row>
    <row r="271" ht="15">
      <c r="D271" s="7"/>
    </row>
    <row r="272" ht="15">
      <c r="D272" s="7"/>
    </row>
    <row r="273" ht="15">
      <c r="D273" s="7"/>
    </row>
    <row r="274" ht="15">
      <c r="D274" s="7"/>
    </row>
    <row r="275" ht="15">
      <c r="D275" s="7"/>
    </row>
    <row r="276" ht="15">
      <c r="D276" s="7"/>
    </row>
    <row r="277" ht="15">
      <c r="D277" s="7"/>
    </row>
    <row r="278" ht="15">
      <c r="D278" s="7"/>
    </row>
    <row r="279" ht="15">
      <c r="D279" s="7"/>
    </row>
    <row r="280" ht="15">
      <c r="D280" s="7"/>
    </row>
    <row r="281" ht="15">
      <c r="D281" s="7"/>
    </row>
    <row r="282" ht="15">
      <c r="D282" s="7"/>
    </row>
  </sheetData>
  <mergeCells count="6">
    <mergeCell ref="H4:I4"/>
    <mergeCell ref="A240:B240"/>
    <mergeCell ref="C235:G235"/>
    <mergeCell ref="A1:F1"/>
    <mergeCell ref="A4:B4"/>
    <mergeCell ref="C4:G4"/>
  </mergeCells>
  <conditionalFormatting sqref="H238:H1048576 H1:H3 H5:H7">
    <cfRule type="colorScale" priority="110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zoomScale="70" zoomScaleNormal="70" workbookViewId="0" topLeftCell="A1">
      <pane ySplit="1" topLeftCell="A2" activePane="bottomLeft" state="frozen"/>
      <selection pane="bottomLeft" activeCell="G26" sqref="G26"/>
    </sheetView>
  </sheetViews>
  <sheetFormatPr defaultColWidth="9.140625" defaultRowHeight="15"/>
  <cols>
    <col min="1" max="1" width="17.28125" style="7" customWidth="1"/>
    <col min="2" max="2" width="39.140625" style="7" customWidth="1"/>
    <col min="3" max="3" width="20.8515625" style="7" customWidth="1"/>
    <col min="4" max="4" width="21.421875" style="3" customWidth="1"/>
    <col min="5" max="5" width="25.28125" style="7" customWidth="1"/>
    <col min="6" max="6" width="15.7109375" style="7" customWidth="1"/>
    <col min="7" max="7" width="22.7109375" style="7" customWidth="1"/>
    <col min="8" max="8" width="15.7109375" style="7" customWidth="1"/>
    <col min="9" max="16384" width="9.140625" style="7" customWidth="1"/>
  </cols>
  <sheetData>
    <row r="1" spans="1:8" ht="33.75" customHeight="1">
      <c r="A1" s="103" t="s">
        <v>170</v>
      </c>
      <c r="B1" s="103"/>
      <c r="C1" s="103"/>
      <c r="D1" s="103"/>
      <c r="E1" s="103"/>
      <c r="F1" s="103"/>
      <c r="G1" s="31"/>
      <c r="H1" s="14"/>
    </row>
    <row r="3" ht="15.75" thickBot="1"/>
    <row r="4" spans="1:8" ht="25.5" customHeight="1">
      <c r="A4" s="104" t="s">
        <v>31</v>
      </c>
      <c r="B4" s="105"/>
      <c r="C4" s="106" t="s">
        <v>168</v>
      </c>
      <c r="D4" s="107"/>
      <c r="E4" s="107"/>
      <c r="F4" s="107"/>
      <c r="G4" s="108"/>
      <c r="H4" s="98"/>
    </row>
    <row r="5" spans="1:8" s="13" customFormat="1" ht="15">
      <c r="A5" s="48" t="s">
        <v>0</v>
      </c>
      <c r="B5" s="45" t="s">
        <v>1</v>
      </c>
      <c r="C5" s="46" t="s">
        <v>32</v>
      </c>
      <c r="D5" s="46" t="s">
        <v>33</v>
      </c>
      <c r="E5" s="46" t="s">
        <v>34</v>
      </c>
      <c r="F5" s="46" t="s">
        <v>35</v>
      </c>
      <c r="G5" s="46" t="s">
        <v>169</v>
      </c>
      <c r="H5" s="49" t="s">
        <v>163</v>
      </c>
    </row>
    <row r="6" spans="1:8" s="13" customFormat="1" ht="15">
      <c r="A6" s="50"/>
      <c r="B6" s="47"/>
      <c r="C6" s="32" t="s">
        <v>171</v>
      </c>
      <c r="D6" s="32" t="s">
        <v>171</v>
      </c>
      <c r="E6" s="32" t="s">
        <v>171</v>
      </c>
      <c r="F6" s="32" t="s">
        <v>171</v>
      </c>
      <c r="G6" s="32" t="s">
        <v>171</v>
      </c>
      <c r="H6" s="51"/>
    </row>
    <row r="7" spans="1:8" ht="15">
      <c r="A7" s="52" t="s">
        <v>37</v>
      </c>
      <c r="B7" s="5" t="s">
        <v>151</v>
      </c>
      <c r="C7" s="19"/>
      <c r="D7" s="26"/>
      <c r="E7" s="19">
        <v>10</v>
      </c>
      <c r="F7" s="6"/>
      <c r="G7" s="6"/>
      <c r="H7" s="53">
        <f>C7+D7+E7+F7+G7</f>
        <v>10</v>
      </c>
    </row>
    <row r="8" spans="1:8" ht="15">
      <c r="A8" s="52" t="s">
        <v>37</v>
      </c>
      <c r="B8" s="5" t="s">
        <v>150</v>
      </c>
      <c r="C8" s="19"/>
      <c r="D8" s="26">
        <v>10</v>
      </c>
      <c r="E8" s="19"/>
      <c r="F8" s="1"/>
      <c r="G8" s="1">
        <v>20</v>
      </c>
      <c r="H8" s="53">
        <f aca="true" t="shared" si="0" ref="H8:H18">C8+D8+E8+F8+G8</f>
        <v>30</v>
      </c>
    </row>
    <row r="9" spans="1:8" ht="15">
      <c r="A9" s="54" t="s">
        <v>37</v>
      </c>
      <c r="B9" s="5" t="s">
        <v>152</v>
      </c>
      <c r="C9" s="5"/>
      <c r="D9" s="5">
        <v>15</v>
      </c>
      <c r="E9" s="5">
        <v>10</v>
      </c>
      <c r="F9" s="5"/>
      <c r="G9" s="5"/>
      <c r="H9" s="53">
        <f t="shared" si="0"/>
        <v>25</v>
      </c>
    </row>
    <row r="10" spans="1:8" ht="15" customHeight="1">
      <c r="A10" s="54" t="s">
        <v>37</v>
      </c>
      <c r="B10" s="5" t="s">
        <v>153</v>
      </c>
      <c r="C10" s="5"/>
      <c r="D10" s="5">
        <v>15</v>
      </c>
      <c r="E10" s="5">
        <v>10</v>
      </c>
      <c r="F10" s="5"/>
      <c r="G10" s="5"/>
      <c r="H10" s="53">
        <f t="shared" si="0"/>
        <v>25</v>
      </c>
    </row>
    <row r="11" spans="1:8" ht="15">
      <c r="A11" s="55" t="s">
        <v>10</v>
      </c>
      <c r="B11" s="1" t="s">
        <v>154</v>
      </c>
      <c r="C11" s="19"/>
      <c r="D11" s="1"/>
      <c r="E11" s="1">
        <v>5</v>
      </c>
      <c r="F11" s="1"/>
      <c r="G11" s="1"/>
      <c r="H11" s="53">
        <f t="shared" si="0"/>
        <v>5</v>
      </c>
    </row>
    <row r="12" spans="1:8" ht="15">
      <c r="A12" s="55" t="s">
        <v>10</v>
      </c>
      <c r="B12" s="1" t="s">
        <v>155</v>
      </c>
      <c r="C12" s="1"/>
      <c r="D12" s="1"/>
      <c r="E12" s="1">
        <v>5</v>
      </c>
      <c r="F12" s="1"/>
      <c r="G12" s="1"/>
      <c r="H12" s="53">
        <f t="shared" si="0"/>
        <v>5</v>
      </c>
    </row>
    <row r="13" spans="1:8" ht="15">
      <c r="A13" s="55" t="s">
        <v>10</v>
      </c>
      <c r="B13" s="1" t="s">
        <v>156</v>
      </c>
      <c r="C13" s="1"/>
      <c r="D13" s="1"/>
      <c r="E13" s="1">
        <v>5</v>
      </c>
      <c r="F13" s="1"/>
      <c r="G13" s="1"/>
      <c r="H13" s="53">
        <f t="shared" si="0"/>
        <v>5</v>
      </c>
    </row>
    <row r="14" spans="1:8" ht="15">
      <c r="A14" s="55" t="s">
        <v>10</v>
      </c>
      <c r="B14" s="1" t="s">
        <v>157</v>
      </c>
      <c r="C14" s="1"/>
      <c r="D14" s="1"/>
      <c r="E14" s="1">
        <v>5</v>
      </c>
      <c r="F14" s="1"/>
      <c r="G14" s="1"/>
      <c r="H14" s="53">
        <f t="shared" si="0"/>
        <v>5</v>
      </c>
    </row>
    <row r="15" spans="1:8" ht="15">
      <c r="A15" s="55" t="s">
        <v>10</v>
      </c>
      <c r="B15" s="1" t="s">
        <v>158</v>
      </c>
      <c r="C15" s="1"/>
      <c r="D15" s="1"/>
      <c r="E15" s="1">
        <v>5</v>
      </c>
      <c r="F15" s="1"/>
      <c r="G15" s="1"/>
      <c r="H15" s="53">
        <f t="shared" si="0"/>
        <v>5</v>
      </c>
    </row>
    <row r="16" spans="1:8" ht="15">
      <c r="A16" s="55" t="s">
        <v>10</v>
      </c>
      <c r="B16" s="1" t="s">
        <v>159</v>
      </c>
      <c r="C16" s="1"/>
      <c r="D16" s="1"/>
      <c r="E16" s="1">
        <v>5</v>
      </c>
      <c r="F16" s="1"/>
      <c r="G16" s="1"/>
      <c r="H16" s="53">
        <f t="shared" si="0"/>
        <v>5</v>
      </c>
    </row>
    <row r="17" spans="1:8" ht="15">
      <c r="A17" s="55" t="s">
        <v>10</v>
      </c>
      <c r="B17" s="1" t="s">
        <v>160</v>
      </c>
      <c r="C17" s="1"/>
      <c r="D17" s="1"/>
      <c r="E17" s="1">
        <v>5</v>
      </c>
      <c r="F17" s="1"/>
      <c r="G17" s="1"/>
      <c r="H17" s="53">
        <f t="shared" si="0"/>
        <v>5</v>
      </c>
    </row>
    <row r="18" spans="1:8" ht="15.75" thickBot="1">
      <c r="A18" s="56" t="s">
        <v>10</v>
      </c>
      <c r="B18" s="57" t="s">
        <v>161</v>
      </c>
      <c r="C18" s="57"/>
      <c r="D18" s="57"/>
      <c r="E18" s="57">
        <v>5</v>
      </c>
      <c r="F18" s="57"/>
      <c r="G18" s="57"/>
      <c r="H18" s="58">
        <f t="shared" si="0"/>
        <v>5</v>
      </c>
    </row>
    <row r="20" ht="15">
      <c r="H20" s="21"/>
    </row>
    <row r="21" spans="1:2" ht="15">
      <c r="A21" s="109"/>
      <c r="B21" s="109"/>
    </row>
    <row r="30" spans="4:11" ht="15">
      <c r="D30" s="7"/>
      <c r="K30" s="7" t="s">
        <v>162</v>
      </c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</sheetData>
  <mergeCells count="4">
    <mergeCell ref="A1:F1"/>
    <mergeCell ref="A4:B4"/>
    <mergeCell ref="C4:G4"/>
    <mergeCell ref="A21:B21"/>
  </mergeCells>
  <conditionalFormatting sqref="H7:H18">
    <cfRule type="cellIs" priority="8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Milec Tomáš Ing.</cp:lastModifiedBy>
  <cp:lastPrinted>2019-09-30T08:54:06Z</cp:lastPrinted>
  <dcterms:created xsi:type="dcterms:W3CDTF">2018-02-26T09:32:42Z</dcterms:created>
  <dcterms:modified xsi:type="dcterms:W3CDTF">2019-09-30T08:54:08Z</dcterms:modified>
  <cp:category/>
  <cp:version/>
  <cp:contentType/>
  <cp:contentStatus/>
</cp:coreProperties>
</file>