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7640" activeTab="0"/>
  </bookViews>
  <sheets>
    <sheet name="Tabulka hodnoce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<sst xmlns="http://schemas.openxmlformats.org/spreadsheetml/2006/main" count="313" uniqueCount="266">
  <si>
    <t>Celková nabídková cena v Kč bez DPH</t>
  </si>
  <si>
    <t>Označení činnosti</t>
  </si>
  <si>
    <t>Preventivní servis</t>
  </si>
  <si>
    <t>Jednotková cena v Kč bez DPH/1 čtvrtletí</t>
  </si>
  <si>
    <t>PS</t>
  </si>
  <si>
    <t xml:space="preserve">Označení </t>
  </si>
  <si>
    <t xml:space="preserve">Název </t>
  </si>
  <si>
    <t>Jednotková cena v Kč bez DPH/1 ks</t>
  </si>
  <si>
    <t>předehřev chladící kapaliny 4 kW</t>
  </si>
  <si>
    <t>nabíječka startovacích baterií 24V/10A</t>
  </si>
  <si>
    <t>startovací baterie</t>
  </si>
  <si>
    <t>řídící panel EMCP 3.2</t>
  </si>
  <si>
    <t>MG 275kVA GEH 275</t>
  </si>
  <si>
    <t>nabíječka</t>
  </si>
  <si>
    <t>předehřev chladící kapaliny  lkW</t>
  </si>
  <si>
    <t>řídící panel DA</t>
  </si>
  <si>
    <t>MG 110kVA GEP 110</t>
  </si>
  <si>
    <t>Glykolové hospodářství</t>
  </si>
  <si>
    <t>Vstupní prvek TXM 1.16R</t>
  </si>
  <si>
    <t>Vstupní prvek TXM 1.16D</t>
  </si>
  <si>
    <t>Universální prvek TXM 1.8U</t>
  </si>
  <si>
    <t>Procesní podstanice PXC 200E</t>
  </si>
  <si>
    <t>Teplotní čidlo QAE2121.010</t>
  </si>
  <si>
    <t>Snímač tlaku QBM 2001-PlOU</t>
  </si>
  <si>
    <t>čerpadlo na glykol Grundfos pro okruh chi.stroje</t>
  </si>
  <si>
    <t>oběhové čerpadlo Grundfos pro okruh objektového chlazení</t>
  </si>
  <si>
    <t>UPS APC SYMMETRA PX 500</t>
  </si>
  <si>
    <t>Intelligence Module</t>
  </si>
  <si>
    <t>Power Module</t>
  </si>
  <si>
    <t>FAN BOX for  SYSW250KD And SYPM25KD</t>
  </si>
  <si>
    <t>Power Supply</t>
  </si>
  <si>
    <t>Display</t>
  </si>
  <si>
    <t>Bloková chladicí jednotka Chiller HPC -L FQ4068</t>
  </si>
  <si>
    <r>
      <rPr>
        <sz val="10"/>
        <rFont val="Verdana"/>
        <family val="2"/>
      </rPr>
      <t xml:space="preserve">sensor ICOM Temper </t>
    </r>
    <r>
      <rPr>
        <sz val="12"/>
        <rFont val="Verdana"/>
        <family val="2"/>
      </rPr>
      <t xml:space="preserve">+ </t>
    </r>
    <r>
      <rPr>
        <sz val="10"/>
        <rFont val="Verdana"/>
        <family val="2"/>
      </rPr>
      <t>Humid</t>
    </r>
  </si>
  <si>
    <t>Icom Large I/O  board</t>
  </si>
  <si>
    <t>sensor temperature ECN-N60 6MT</t>
  </si>
  <si>
    <t>Controller superheat EC3-X33</t>
  </si>
  <si>
    <t>Display ECD-002</t>
  </si>
  <si>
    <t>Probe NTC water Icom HPC L=25</t>
  </si>
  <si>
    <t>Transducer of press. PT5-07M</t>
  </si>
  <si>
    <t>Pump Grund. NB 65-125/137 7,5kW</t>
  </si>
  <si>
    <t>PR/Switch KP75 - TUV manual</t>
  </si>
  <si>
    <t>Flowswitch Sika VKS09M2P17PD21</t>
  </si>
  <si>
    <t>Inverter ZA FXDM18M  18A</t>
  </si>
  <si>
    <r>
      <rPr>
        <sz val="10"/>
        <color rgb="FF010101"/>
        <rFont val="Verdana"/>
        <family val="2"/>
      </rPr>
      <t>Valve EXP. EX8-M21</t>
    </r>
  </si>
  <si>
    <r>
      <rPr>
        <b/>
        <sz val="10"/>
        <color rgb="FF010101"/>
        <rFont val="Verdana"/>
        <family val="2"/>
      </rPr>
      <t>Vnitřní chladicí, sálová jednotka L14UC</t>
    </r>
  </si>
  <si>
    <r>
      <rPr>
        <sz val="10"/>
        <color rgb="FF010101"/>
        <rFont val="Verdana"/>
        <family val="2"/>
      </rPr>
      <t xml:space="preserve">Sensor Icom Temper </t>
    </r>
    <r>
      <rPr>
        <sz val="12"/>
        <color rgb="FF010101"/>
        <rFont val="Verdana"/>
        <family val="2"/>
      </rPr>
      <t xml:space="preserve">+ </t>
    </r>
    <r>
      <rPr>
        <sz val="10"/>
        <color rgb="FF010101"/>
        <rFont val="Verdana"/>
        <family val="2"/>
      </rPr>
      <t>Humid</t>
    </r>
  </si>
  <si>
    <r>
      <rPr>
        <sz val="10"/>
        <color rgb="FF010101"/>
        <rFont val="Verdana"/>
        <family val="2"/>
      </rPr>
      <t>Icom medium I/O  board</t>
    </r>
  </si>
  <si>
    <r>
      <rPr>
        <sz val="10"/>
        <color rgb="FF010101"/>
        <rFont val="Verdana"/>
        <family val="2"/>
      </rPr>
      <t>Icom Coldfire Large Display</t>
    </r>
  </si>
  <si>
    <r>
      <rPr>
        <sz val="10"/>
        <color rgb="FF010101"/>
        <rFont val="Verdana"/>
        <family val="2"/>
      </rPr>
      <t>Icom hunidifire control board</t>
    </r>
  </si>
  <si>
    <r>
      <rPr>
        <sz val="10"/>
        <color rgb="FF010101"/>
        <rFont val="Verdana"/>
        <family val="2"/>
      </rPr>
      <t>Valve UN Body 2WY 2" ZD7281ST</t>
    </r>
  </si>
  <si>
    <r>
      <rPr>
        <sz val="10"/>
        <color rgb="FF010101"/>
        <rFont val="Verdana"/>
        <family val="2"/>
      </rPr>
      <t>Fan. Rad. EBM R3G 630-AB06-07ECF</t>
    </r>
  </si>
  <si>
    <t>redukce CAREL 98C615P</t>
  </si>
  <si>
    <t>vypouštěcí ventil CAREL 13C499A030 Drain Valve Kit</t>
  </si>
  <si>
    <t>napouštěcí ventil KITVC00006U00 Fill Valve Kit</t>
  </si>
  <si>
    <t>nádoba zvlhčovače CAREL BL0T2C00H2</t>
  </si>
  <si>
    <r>
      <rPr>
        <b/>
        <sz val="10"/>
        <color rgb="FF010101"/>
        <rFont val="Verdana"/>
        <family val="2"/>
      </rPr>
      <t>Vnitřní chladicí, sálová jednotka M44UC</t>
    </r>
  </si>
  <si>
    <r>
      <rPr>
        <sz val="10"/>
        <color rgb="FF010101"/>
        <rFont val="Verdana"/>
        <family val="2"/>
      </rPr>
      <t>Icom medium I/0   board</t>
    </r>
  </si>
  <si>
    <r>
      <rPr>
        <sz val="10"/>
        <color rgb="FF010101"/>
        <rFont val="Verdana"/>
        <family val="2"/>
      </rPr>
      <t>valve 3-way VXP459.32-16 11/4</t>
    </r>
  </si>
  <si>
    <r>
      <rPr>
        <sz val="10"/>
        <color rgb="FF010101"/>
        <rFont val="Verdana"/>
        <family val="2"/>
      </rPr>
      <t>Fan EBM R3G 560-AG21-07 ECF</t>
    </r>
  </si>
  <si>
    <t>Vnitřní chladicí, sálová jednotka  S15UC</t>
  </si>
  <si>
    <r>
      <rPr>
        <sz val="10"/>
        <color rgb="FF010101"/>
        <rFont val="Verdana"/>
        <family val="2"/>
      </rPr>
      <t>module running damper CISE</t>
    </r>
  </si>
  <si>
    <t>servomotor  valve SSC 819</t>
  </si>
  <si>
    <t>valve 3way VXP 459.25-10 1"</t>
  </si>
  <si>
    <t>fan EBM R3G560 R4D560</t>
  </si>
  <si>
    <t>Vnitřní chladicí, sálová jednotka  S18UC</t>
  </si>
  <si>
    <r>
      <rPr>
        <sz val="10"/>
        <rFont val="Verdana"/>
        <family val="2"/>
      </rPr>
      <t xml:space="preserve">Sensor Icom Temper </t>
    </r>
    <r>
      <rPr>
        <sz val="12"/>
        <rFont val="Verdana"/>
        <family val="2"/>
      </rPr>
      <t xml:space="preserve">+ </t>
    </r>
    <r>
      <rPr>
        <sz val="10"/>
        <rFont val="Verdana"/>
        <family val="2"/>
      </rPr>
      <t>Humid</t>
    </r>
  </si>
  <si>
    <r>
      <t xml:space="preserve">Icom medium </t>
    </r>
    <r>
      <rPr>
        <sz val="10"/>
        <color rgb="FF0F0F0F"/>
        <rFont val="Verdana"/>
        <family val="2"/>
      </rPr>
      <t xml:space="preserve">I/0   </t>
    </r>
    <r>
      <rPr>
        <sz val="10"/>
        <rFont val="Verdana"/>
        <family val="2"/>
      </rPr>
      <t>board</t>
    </r>
  </si>
  <si>
    <t>Icom Coldfire Large Display</t>
  </si>
  <si>
    <t>Icom hunidifire control board</t>
  </si>
  <si>
    <t>module running damper CISE</t>
  </si>
  <si>
    <t>Vnitřní chladicí, sálová jednotka  S29UC</t>
  </si>
  <si>
    <t>Icom medium I/O  board</t>
  </si>
  <si>
    <t>Vnitřní chladicí, mezireková  jednotka  EHMC2W4T</t>
  </si>
  <si>
    <r>
      <rPr>
        <sz val="10"/>
        <rFont val="Verdana"/>
        <family val="2"/>
      </rPr>
      <t xml:space="preserve">Sensor Temper </t>
    </r>
    <r>
      <rPr>
        <sz val="12"/>
        <rFont val="Verdana"/>
        <family val="2"/>
      </rPr>
      <t xml:space="preserve">+ </t>
    </r>
    <r>
      <rPr>
        <sz val="10"/>
        <rFont val="Verdana"/>
        <family val="2"/>
      </rPr>
      <t>Humid</t>
    </r>
  </si>
  <si>
    <r>
      <rPr>
        <sz val="10"/>
        <color rgb="FF010101"/>
        <rFont val="Verdana"/>
        <family val="2"/>
      </rPr>
      <t>Contrroler 1/0  board</t>
    </r>
  </si>
  <si>
    <r>
      <rPr>
        <sz val="10"/>
        <color rgb="FF010101"/>
        <rFont val="Verdana"/>
        <family val="2"/>
      </rPr>
      <t>Control  Display</t>
    </r>
  </si>
  <si>
    <r>
      <rPr>
        <sz val="10"/>
        <color rgb="FF010101"/>
        <rFont val="Verdana"/>
        <family val="2"/>
      </rPr>
      <t>Servomotor for valve</t>
    </r>
  </si>
  <si>
    <r>
      <rPr>
        <sz val="10"/>
        <color rgb="FF010101"/>
        <rFont val="Verdana"/>
        <family val="2"/>
      </rPr>
      <t>servomotor  valve</t>
    </r>
  </si>
  <si>
    <r>
      <rPr>
        <sz val="10"/>
        <color rgb="FF010101"/>
        <rFont val="Verdana"/>
        <family val="2"/>
      </rPr>
      <t>valve 3way VXP 459.25-10 1"</t>
    </r>
  </si>
  <si>
    <r>
      <rPr>
        <sz val="10"/>
        <color rgb="FF010101"/>
        <rFont val="Verdana"/>
        <family val="2"/>
      </rPr>
      <t>fan EBM</t>
    </r>
  </si>
  <si>
    <r>
      <rPr>
        <b/>
        <sz val="10"/>
        <color rgb="FF010101"/>
        <rFont val="Verdana"/>
        <family val="2"/>
      </rPr>
      <t>SHZ</t>
    </r>
  </si>
  <si>
    <t>monitory tlaku v láhvi</t>
  </si>
  <si>
    <t>elektrické spouštěče</t>
  </si>
  <si>
    <t>zdrojové části</t>
  </si>
  <si>
    <t>ovládací panel</t>
  </si>
  <si>
    <r>
      <rPr>
        <b/>
        <sz val="10"/>
        <color rgb="FF010101"/>
        <rFont val="Verdana"/>
        <family val="2"/>
      </rPr>
      <t>DETEKCE KOUŘE</t>
    </r>
  </si>
  <si>
    <t>záložní akumulátroy</t>
  </si>
  <si>
    <t>detektory kouře</t>
  </si>
  <si>
    <t>nasávací hlásiče (ASD)</t>
  </si>
  <si>
    <t>zásuvky patice</t>
  </si>
  <si>
    <t>sirénomajáky</t>
  </si>
  <si>
    <r>
      <rPr>
        <b/>
        <sz val="10"/>
        <color rgb="FF010101"/>
        <rFont val="Verdana"/>
        <family val="2"/>
      </rPr>
      <t>MaR a ŘS Energo</t>
    </r>
  </si>
  <si>
    <r>
      <rPr>
        <sz val="10"/>
        <color rgb="FF010101"/>
        <rFont val="Verdana"/>
        <family val="2"/>
      </rPr>
      <t>záložní baterie podstanic PXC</t>
    </r>
  </si>
  <si>
    <r>
      <rPr>
        <sz val="10"/>
        <color rgb="FF010101"/>
        <rFont val="Verdana"/>
        <family val="2"/>
      </rPr>
      <t>grafická karta Plant Viewer</t>
    </r>
  </si>
  <si>
    <r>
      <rPr>
        <sz val="10"/>
        <color rgb="FF010101"/>
        <rFont val="Verdana"/>
        <family val="2"/>
      </rPr>
      <t>řídící jednotka Woodword</t>
    </r>
  </si>
  <si>
    <r>
      <rPr>
        <sz val="10"/>
        <color rgb="FF010101"/>
        <rFont val="Verdana"/>
        <family val="2"/>
      </rPr>
      <t>podpěťové relé</t>
    </r>
  </si>
  <si>
    <t>řídící podstanice PXC</t>
  </si>
  <si>
    <t>EATON BLADE UPS 12kVA</t>
  </si>
  <si>
    <t>šasí výkonového modulu</t>
  </si>
  <si>
    <t>síťová karta</t>
  </si>
  <si>
    <t xml:space="preserve">baterie </t>
  </si>
  <si>
    <t>čelní panel</t>
  </si>
  <si>
    <t>výkonový modul</t>
  </si>
  <si>
    <t>Yuasa SWL4250FR IndustriL vrla Battery</t>
  </si>
  <si>
    <t>Táhlový elektropohon J.C. VA 7152-1001</t>
  </si>
  <si>
    <t>servomotor  valve SSC819</t>
  </si>
  <si>
    <t>Wago 750-881</t>
  </si>
  <si>
    <t>Wago 750-830</t>
  </si>
  <si>
    <t>Kompresor BCHJ pro Chiller HPC FQ4068 včetně instalace</t>
  </si>
  <si>
    <t>Havarijní servis - Servisní pohotovost</t>
  </si>
  <si>
    <t>Havarijní servis - Odstraňování Incidentů a Instalace Zboží</t>
  </si>
  <si>
    <t>Jednotková cena v Kč bez DPH/1 člověkohodina</t>
  </si>
  <si>
    <t xml:space="preserve">Celková cena v Kč bez DPH </t>
  </si>
  <si>
    <t>Celková cena za kompletní servis v Kč bez DPH</t>
  </si>
  <si>
    <t>Počet čtvrtletí</t>
  </si>
  <si>
    <t>Počet ks</t>
  </si>
  <si>
    <t>Celková cena za Havarijní servis - Dodávka Zboží v Kč bez DPH</t>
  </si>
  <si>
    <t>Druh Zboží</t>
  </si>
  <si>
    <t>E</t>
  </si>
  <si>
    <t>G</t>
  </si>
  <si>
    <t>P</t>
  </si>
  <si>
    <t>K</t>
  </si>
  <si>
    <t>MG 2500kVA CAT 3516</t>
  </si>
  <si>
    <t>A</t>
  </si>
  <si>
    <t>A1</t>
  </si>
  <si>
    <t>A2</t>
  </si>
  <si>
    <t>A3</t>
  </si>
  <si>
    <t>A4</t>
  </si>
  <si>
    <t>B</t>
  </si>
  <si>
    <t>B1</t>
  </si>
  <si>
    <t>E1</t>
  </si>
  <si>
    <t>D2</t>
  </si>
  <si>
    <t>I1</t>
  </si>
  <si>
    <t>O1</t>
  </si>
  <si>
    <t>P1</t>
  </si>
  <si>
    <t>N3</t>
  </si>
  <si>
    <t>O3</t>
  </si>
  <si>
    <t>M3</t>
  </si>
  <si>
    <t>L3</t>
  </si>
  <si>
    <t>M2</t>
  </si>
  <si>
    <t>N5</t>
  </si>
  <si>
    <t>B2</t>
  </si>
  <si>
    <t>B3</t>
  </si>
  <si>
    <t>B4</t>
  </si>
  <si>
    <t>C</t>
  </si>
  <si>
    <t>C1</t>
  </si>
  <si>
    <t>C2</t>
  </si>
  <si>
    <t>C3</t>
  </si>
  <si>
    <t>C4</t>
  </si>
  <si>
    <t>D</t>
  </si>
  <si>
    <t>N</t>
  </si>
  <si>
    <t>M</t>
  </si>
  <si>
    <t>O</t>
  </si>
  <si>
    <t>D1</t>
  </si>
  <si>
    <t>D5</t>
  </si>
  <si>
    <t>D3</t>
  </si>
  <si>
    <t>D4</t>
  </si>
  <si>
    <t>D6</t>
  </si>
  <si>
    <t>D7</t>
  </si>
  <si>
    <t>D8</t>
  </si>
  <si>
    <t>F</t>
  </si>
  <si>
    <t>H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</si>
  <si>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</si>
  <si>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</si>
  <si>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</si>
  <si>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</si>
  <si>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</si>
  <si>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</si>
  <si>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</si>
  <si>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</si>
  <si>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</si>
  <si>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</si>
  <si>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</si>
  <si>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</si>
  <si>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</si>
  <si>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</si>
  <si>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</si>
  <si>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</si>
  <si>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</si>
  <si>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</si>
  <si>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</si>
  <si>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</si>
  <si>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</si>
  <si>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</si>
  <si>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</si>
  <si>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</si>
  <si>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</si>
  <si>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</si>
  <si>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</si>
  <si>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</si>
  <si>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</si>
  <si>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L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</si>
  <si>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</si>
  <si>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</si>
  <si>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</si>
  <si>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</si>
  <si>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</si>
  <si>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</si>
  <si>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</si>
  <si>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</si>
  <si>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</si>
  <si>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</si>
  <si>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</si>
  <si>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I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</si>
  <si>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</si>
  <si>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</si>
  <si>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</si>
  <si>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</si>
  <si>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</si>
  <si>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</si>
  <si>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</si>
  <si>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</si>
  <si>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</si>
  <si>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</si>
  <si>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</si>
  <si>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J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</si>
  <si>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</si>
  <si>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</si>
  <si>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</si>
  <si>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</si>
  <si>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</si>
  <si>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</si>
  <si>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</si>
  <si>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</si>
  <si>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</si>
  <si>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</si>
  <si>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</si>
  <si>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</si>
  <si>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</si>
  <si>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</si>
  <si>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</si>
  <si>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</si>
  <si>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</si>
  <si>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</si>
  <si>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</si>
  <si>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</si>
  <si>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</si>
  <si>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</si>
  <si>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</si>
  <si>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</si>
  <si>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L1</t>
  </si>
  <si>
    <t>L2</t>
  </si>
  <si>
    <t>L4</t>
  </si>
  <si>
    <t>L5</t>
  </si>
  <si>
    <t>L6</t>
  </si>
  <si>
    <t>L7</t>
  </si>
  <si>
    <t>M1</t>
  </si>
  <si>
    <t>M4</t>
  </si>
  <si>
    <t>N1</t>
  </si>
  <si>
    <t>N2</t>
  </si>
  <si>
    <t>N4</t>
  </si>
  <si>
    <t>N6</t>
  </si>
  <si>
    <t>O2</t>
  </si>
  <si>
    <t>O4</t>
  </si>
  <si>
    <t>O5</t>
  </si>
  <si>
    <t>O6</t>
  </si>
  <si>
    <t>O7</t>
  </si>
  <si>
    <t>P2</t>
  </si>
  <si>
    <t>P3</t>
  </si>
  <si>
    <t>P4</t>
  </si>
  <si>
    <t>P5</t>
  </si>
  <si>
    <t>HS01</t>
  </si>
  <si>
    <t>HS02</t>
  </si>
  <si>
    <t>Maximální počet člověkohodin</t>
  </si>
  <si>
    <t>Maximální množství 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</si>
</sst>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8"/>
      <name val="Calibri"/>
      <family val="2"/>
      <scheme val="minor"/>
    </font>
    <font>
      <b/>
      <sz val="10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sz val="10"/>
      <color rgb="FF000000"/>
      <name val="Verdana"/>
      <family val="2"/>
    </font>
    <font>
      <sz val="12"/>
      <name val="Verdana"/>
      <family val="2"/>
    </font>
    <font>
      <sz val="10"/>
      <color rgb="FF010101"/>
      <name val="Verdana"/>
      <family val="2"/>
    </font>
    <font>
      <b/>
      <sz val="10"/>
      <color rgb="FF010101"/>
      <name val="Verdana"/>
      <family val="2"/>
    </font>
    <font>
      <sz val="12"/>
      <color rgb="FF010101"/>
      <name val="Verdana"/>
      <family val="2"/>
    </font>
    <font>
      <sz val="11"/>
      <color rgb="FF000000"/>
      <name val="Calibri"/>
      <family val="2"/>
    </font>
    <font>
      <sz val="10"/>
      <color rgb="FF0F0F0F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/>
    <xf numFmtId="44" fontId="4" fillId="2" borderId="1" xfId="0" applyNumberFormat="1" applyFont="1" applyFill="1" applyBorder="1" applyAlignment="1">
      <alignment vertical="center"/>
    </xf>
    <xf numFmtId="0" fontId="2" fillId="0" borderId="0" xfId="0" applyFont="1"/>
    <xf numFmtId="10" fontId="2" fillId="0" borderId="0" xfId="21" applyNumberFormat="1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0" fontId="2" fillId="0" borderId="0" xfId="21" applyNumberFormat="1" applyFont="1" applyAlignment="1">
      <alignment horizont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20" applyFont="1" applyFill="1" applyBorder="1" applyAlignment="1">
      <alignment vertical="center"/>
    </xf>
    <xf numFmtId="44" fontId="4" fillId="4" borderId="1" xfId="20" applyFont="1" applyFill="1" applyBorder="1" applyAlignment="1">
      <alignment vertical="center"/>
    </xf>
    <xf numFmtId="44" fontId="2" fillId="5" borderId="1" xfId="2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10" fontId="2" fillId="0" borderId="0" xfId="21" applyNumberFormat="1" applyFont="1" applyFill="1"/>
    <xf numFmtId="0" fontId="2" fillId="0" borderId="0" xfId="0" applyFont="1" applyAlignment="1">
      <alignment vertical="center"/>
    </xf>
    <xf numFmtId="10" fontId="2" fillId="0" borderId="0" xfId="21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8C05-BF5B-4D30-9279-4E5EB3357BFE}">
  <sheetPr>
    <pageSetUpPr fitToPage="1"/>
  </sheetPr>
  <dimension ref="A1:G152"/>
  <sheetViews>
    <sheetView tabSelected="1" zoomScale="85" zoomScaleNormal="85" zoomScalePageLayoutView="93" workbookViewId="0" topLeftCell="A1">
      <selection activeCell="E24" sqref="E24"/>
    </sheetView>
  </sheetViews>
  <sheetFormatPr defaultColWidth="9.140625" defaultRowHeight="15"/>
  <cols>
    <col min="1" max="1" width="19.57421875" style="5" bestFit="1" customWidth="1"/>
    <col min="2" max="2" width="62.7109375" style="2" customWidth="1"/>
    <col min="3" max="3" width="22.28125" style="2" customWidth="1"/>
    <col min="4" max="4" width="25.8515625" style="2" customWidth="1"/>
    <col min="5" max="5" width="28.57421875" style="2" customWidth="1"/>
    <col min="6" max="6" width="9.140625" style="2" customWidth="1"/>
    <col min="7" max="7" width="9.140625" style="3" customWidth="1"/>
    <col min="8" max="11" width="9.140625" style="2" customWidth="1"/>
    <col min="12" max="12" width="10.140625" style="2" bestFit="1" customWidth="1"/>
    <col min="13" max="16384" width="9.140625" style="2" customWidth="1"/>
  </cols>
  <sheetData>
    <row r="1" spans="1:5" ht="29.25" customHeight="1">
      <c r="A1" s="43" t="s">
        <v>0</v>
      </c>
      <c r="B1" s="43"/>
      <c r="C1" s="43"/>
      <c r="D1" s="43"/>
      <c r="E1" s="1">
        <f>SUM(E5,E7,E152)</f>
        <v>0</v>
      </c>
    </row>
    <row r="2" spans="1:7" s="5" customFormat="1" ht="22.5">
      <c r="A2" s="4" t="s">
        <v>1</v>
      </c>
      <c r="B2" s="4" t="s">
        <v>6</v>
      </c>
      <c r="C2" s="4" t="s">
        <v>3</v>
      </c>
      <c r="D2" s="4" t="s">
        <v>115</v>
      </c>
      <c r="E2" s="4" t="s">
        <v>113</v>
      </c>
      <c r="G2" s="6"/>
    </row>
    <row r="3" spans="1:5" ht="18.75" customHeight="1">
      <c r="A3" s="24" t="s">
        <v>4</v>
      </c>
      <c r="B3" s="14" t="s">
        <v>2</v>
      </c>
      <c r="C3" s="11"/>
      <c r="D3" s="8">
        <v>21</v>
      </c>
      <c r="E3" s="9">
        <f aca="true" t="shared" si="0" ref="E3:E4">C3*D3</f>
        <v>0</v>
      </c>
    </row>
    <row r="4" spans="1:5" ht="18.75" customHeight="1">
      <c r="A4" s="24" t="s">
        <v>262</v>
      </c>
      <c r="B4" s="14" t="s">
        <v>110</v>
      </c>
      <c r="C4" s="11"/>
      <c r="D4" s="8">
        <v>21</v>
      </c>
      <c r="E4" s="9">
        <f t="shared" si="0"/>
        <v>0</v>
      </c>
    </row>
    <row r="5" spans="1:5" ht="21" customHeight="1">
      <c r="A5" s="44" t="s">
        <v>114</v>
      </c>
      <c r="B5" s="44"/>
      <c r="C5" s="44"/>
      <c r="D5" s="44"/>
      <c r="E5" s="10">
        <f>SUM(E3:E4)</f>
        <v>0</v>
      </c>
    </row>
    <row r="6" spans="1:7" s="5" customFormat="1" ht="33.75">
      <c r="A6" s="4" t="s">
        <v>1</v>
      </c>
      <c r="B6" s="4" t="s">
        <v>6</v>
      </c>
      <c r="C6" s="4" t="s">
        <v>112</v>
      </c>
      <c r="D6" s="4" t="s">
        <v>264</v>
      </c>
      <c r="E6" s="4" t="s">
        <v>113</v>
      </c>
      <c r="G6" s="6"/>
    </row>
    <row r="7" spans="1:7" s="19" customFormat="1" ht="26.25" customHeight="1">
      <c r="A7" s="23" t="s">
        <v>263</v>
      </c>
      <c r="B7" s="22" t="s">
        <v>111</v>
      </c>
      <c r="C7" s="11"/>
      <c r="D7" s="21">
        <v>3000</v>
      </c>
      <c r="E7" s="10">
        <f>C7*D7</f>
        <v>0</v>
      </c>
      <c r="G7" s="20"/>
    </row>
    <row r="8" spans="1:5" ht="22.5">
      <c r="A8" s="4" t="s">
        <v>5</v>
      </c>
      <c r="B8" s="4" t="s">
        <v>118</v>
      </c>
      <c r="C8" s="12" t="s">
        <v>7</v>
      </c>
      <c r="D8" s="4" t="s">
        <v>265</v>
      </c>
      <c r="E8" s="4" t="s">
        <v>113</v>
      </c>
    </row>
    <row r="9" spans="1:5" ht="12.75">
      <c r="A9" s="25" t="s">
        <v>124</v>
      </c>
      <c r="B9" s="31" t="s">
        <v>123</v>
      </c>
      <c r="C9" s="15"/>
      <c r="D9" s="27"/>
      <c r="E9" s="7"/>
    </row>
    <row r="10" spans="1:5" ht="12.75">
      <c r="A10" s="41" t="s">
        <v>125</v>
      </c>
      <c r="B10" s="29" t="s">
        <v>8</v>
      </c>
      <c r="C10" s="13"/>
      <c r="D10" s="27">
        <v>2</v>
      </c>
      <c r="E10" s="7">
        <f aca="true" t="shared" si="1" ref="E10:E72">C10*D10</f>
        <v>0</v>
      </c>
    </row>
    <row r="11" spans="1:5" ht="12.75">
      <c r="A11" s="41" t="s">
        <v>126</v>
      </c>
      <c r="B11" s="29" t="s">
        <v>9</v>
      </c>
      <c r="C11" s="13"/>
      <c r="D11" s="27">
        <v>2</v>
      </c>
      <c r="E11" s="7">
        <f t="shared" si="1"/>
        <v>0</v>
      </c>
    </row>
    <row r="12" spans="1:5" ht="12.75">
      <c r="A12" s="41" t="s">
        <v>127</v>
      </c>
      <c r="B12" s="30" t="s">
        <v>10</v>
      </c>
      <c r="C12" s="13"/>
      <c r="D12" s="27">
        <v>4</v>
      </c>
      <c r="E12" s="7">
        <f t="shared" si="1"/>
        <v>0</v>
      </c>
    </row>
    <row r="13" spans="1:5" ht="12.75">
      <c r="A13" s="41" t="s">
        <v>128</v>
      </c>
      <c r="B13" s="29" t="s">
        <v>11</v>
      </c>
      <c r="C13" s="13"/>
      <c r="D13" s="27">
        <v>2</v>
      </c>
      <c r="E13" s="7">
        <f t="shared" si="1"/>
        <v>0</v>
      </c>
    </row>
    <row r="14" spans="1:5" ht="12.75">
      <c r="A14" s="25" t="s">
        <v>129</v>
      </c>
      <c r="B14" s="31" t="s">
        <v>12</v>
      </c>
      <c r="C14" s="15"/>
      <c r="D14" s="32"/>
      <c r="E14" s="16"/>
    </row>
    <row r="15" spans="1:5" ht="12.75">
      <c r="A15" s="28" t="s">
        <v>130</v>
      </c>
      <c r="B15" s="29" t="s">
        <v>13</v>
      </c>
      <c r="C15" s="13"/>
      <c r="D15" s="27">
        <v>1</v>
      </c>
      <c r="E15" s="7">
        <f t="shared" si="1"/>
        <v>0</v>
      </c>
    </row>
    <row r="16" spans="1:5" ht="12.75">
      <c r="A16" s="28" t="s">
        <v>142</v>
      </c>
      <c r="B16" s="29" t="s">
        <v>14</v>
      </c>
      <c r="C16" s="13"/>
      <c r="D16" s="27">
        <v>1</v>
      </c>
      <c r="E16" s="7">
        <f t="shared" si="1"/>
        <v>0</v>
      </c>
    </row>
    <row r="17" spans="1:5" ht="12.75">
      <c r="A17" s="28" t="s">
        <v>143</v>
      </c>
      <c r="B17" s="29" t="s">
        <v>15</v>
      </c>
      <c r="C17" s="13"/>
      <c r="D17" s="27">
        <v>2</v>
      </c>
      <c r="E17" s="7">
        <f t="shared" si="1"/>
        <v>0</v>
      </c>
    </row>
    <row r="18" spans="1:5" ht="12.75">
      <c r="A18" s="28" t="s">
        <v>144</v>
      </c>
      <c r="B18" s="30" t="s">
        <v>10</v>
      </c>
      <c r="C18" s="13"/>
      <c r="D18" s="27">
        <v>1</v>
      </c>
      <c r="E18" s="7">
        <f t="shared" si="1"/>
        <v>0</v>
      </c>
    </row>
    <row r="19" spans="1:5" ht="12.75">
      <c r="A19" s="25" t="s">
        <v>145</v>
      </c>
      <c r="B19" s="31" t="s">
        <v>16</v>
      </c>
      <c r="C19" s="15"/>
      <c r="D19" s="32"/>
      <c r="E19" s="16"/>
    </row>
    <row r="20" spans="1:5" ht="12.75">
      <c r="A20" s="28" t="s">
        <v>146</v>
      </c>
      <c r="B20" s="29" t="s">
        <v>13</v>
      </c>
      <c r="C20" s="13"/>
      <c r="D20" s="27">
        <v>1</v>
      </c>
      <c r="E20" s="7">
        <f t="shared" si="1"/>
        <v>0</v>
      </c>
    </row>
    <row r="21" spans="1:5" ht="12.75">
      <c r="A21" s="28" t="s">
        <v>147</v>
      </c>
      <c r="B21" s="29" t="s">
        <v>14</v>
      </c>
      <c r="C21" s="13"/>
      <c r="D21" s="27">
        <v>1</v>
      </c>
      <c r="E21" s="7">
        <f t="shared" si="1"/>
        <v>0</v>
      </c>
    </row>
    <row r="22" spans="1:5" ht="12.75">
      <c r="A22" s="28" t="s">
        <v>148</v>
      </c>
      <c r="B22" s="29" t="s">
        <v>15</v>
      </c>
      <c r="C22" s="13"/>
      <c r="D22" s="27">
        <v>2</v>
      </c>
      <c r="E22" s="7">
        <f t="shared" si="1"/>
        <v>0</v>
      </c>
    </row>
    <row r="23" spans="1:5" ht="12.75">
      <c r="A23" s="28" t="s">
        <v>149</v>
      </c>
      <c r="B23" s="30" t="s">
        <v>10</v>
      </c>
      <c r="C23" s="13"/>
      <c r="D23" s="27">
        <v>1</v>
      </c>
      <c r="E23" s="7">
        <f t="shared" si="1"/>
        <v>0</v>
      </c>
    </row>
    <row r="24" spans="1:5" ht="12.75">
      <c r="A24" s="25" t="s">
        <v>150</v>
      </c>
      <c r="B24" s="31" t="s">
        <v>17</v>
      </c>
      <c r="C24" s="15"/>
      <c r="D24" s="32"/>
      <c r="E24" s="16"/>
    </row>
    <row r="25" spans="1:5" ht="12.75">
      <c r="A25" s="28" t="s">
        <v>154</v>
      </c>
      <c r="B25" s="29" t="s">
        <v>18</v>
      </c>
      <c r="C25" s="13"/>
      <c r="D25" s="27">
        <v>1</v>
      </c>
      <c r="E25" s="7">
        <f t="shared" si="1"/>
        <v>0</v>
      </c>
    </row>
    <row r="26" spans="1:5" ht="12.75">
      <c r="A26" s="28" t="s">
        <v>132</v>
      </c>
      <c r="B26" s="29" t="s">
        <v>19</v>
      </c>
      <c r="C26" s="13"/>
      <c r="D26" s="27">
        <v>1</v>
      </c>
      <c r="E26" s="7">
        <f t="shared" si="1"/>
        <v>0</v>
      </c>
    </row>
    <row r="27" spans="1:5" ht="12.75">
      <c r="A27" s="28" t="s">
        <v>156</v>
      </c>
      <c r="B27" s="29" t="s">
        <v>20</v>
      </c>
      <c r="C27" s="13"/>
      <c r="D27" s="27">
        <v>1</v>
      </c>
      <c r="E27" s="7">
        <f t="shared" si="1"/>
        <v>0</v>
      </c>
    </row>
    <row r="28" spans="1:5" ht="12.75">
      <c r="A28" s="28" t="s">
        <v>157</v>
      </c>
      <c r="B28" s="29" t="s">
        <v>21</v>
      </c>
      <c r="C28" s="13"/>
      <c r="D28" s="27">
        <v>1</v>
      </c>
      <c r="E28" s="7">
        <f t="shared" si="1"/>
        <v>0</v>
      </c>
    </row>
    <row r="29" spans="1:5" ht="12.75">
      <c r="A29" s="28" t="s">
        <v>155</v>
      </c>
      <c r="B29" s="29" t="s">
        <v>22</v>
      </c>
      <c r="C29" s="13"/>
      <c r="D29" s="27">
        <v>1</v>
      </c>
      <c r="E29" s="7">
        <f t="shared" si="1"/>
        <v>0</v>
      </c>
    </row>
    <row r="30" spans="1:5" ht="12.75">
      <c r="A30" s="28" t="s">
        <v>158</v>
      </c>
      <c r="B30" s="29" t="s">
        <v>23</v>
      </c>
      <c r="C30" s="13"/>
      <c r="D30" s="27">
        <v>1</v>
      </c>
      <c r="E30" s="7">
        <f t="shared" si="1"/>
        <v>0</v>
      </c>
    </row>
    <row r="31" spans="1:5" ht="12.75">
      <c r="A31" s="28" t="s">
        <v>159</v>
      </c>
      <c r="B31" s="29" t="s">
        <v>24</v>
      </c>
      <c r="C31" s="13"/>
      <c r="D31" s="27">
        <v>1</v>
      </c>
      <c r="E31" s="7">
        <f t="shared" si="1"/>
        <v>0</v>
      </c>
    </row>
    <row r="32" spans="1:5" ht="12.75">
      <c r="A32" s="28" t="s">
        <v>160</v>
      </c>
      <c r="B32" s="29" t="s">
        <v>25</v>
      </c>
      <c r="C32" s="13"/>
      <c r="D32" s="27">
        <v>1</v>
      </c>
      <c r="E32" s="7">
        <f t="shared" si="1"/>
        <v>0</v>
      </c>
    </row>
    <row r="33" spans="1:5" ht="12.75">
      <c r="A33" s="33" t="s">
        <v>119</v>
      </c>
      <c r="B33" s="31" t="s">
        <v>26</v>
      </c>
      <c r="C33" s="15"/>
      <c r="D33" s="32"/>
      <c r="E33" s="16"/>
    </row>
    <row r="34" spans="1:5" ht="12.75">
      <c r="A34" s="28" t="s">
        <v>131</v>
      </c>
      <c r="B34" s="29" t="s">
        <v>27</v>
      </c>
      <c r="C34" s="13"/>
      <c r="D34" s="27">
        <v>5</v>
      </c>
      <c r="E34" s="7">
        <f t="shared" si="1"/>
        <v>0</v>
      </c>
    </row>
    <row r="35" spans="1:7" s="17" customFormat="1" ht="12.75">
      <c r="A35" s="28" t="s">
        <v>163</v>
      </c>
      <c r="B35" s="34" t="s">
        <v>28</v>
      </c>
      <c r="C35" s="13"/>
      <c r="D35" s="35">
        <v>20</v>
      </c>
      <c r="E35" s="16">
        <f t="shared" si="1"/>
        <v>0</v>
      </c>
      <c r="G35" s="18"/>
    </row>
    <row r="36" spans="1:5" ht="12.75">
      <c r="A36" s="28" t="s">
        <v>164</v>
      </c>
      <c r="B36" s="29" t="s">
        <v>29</v>
      </c>
      <c r="C36" s="13"/>
      <c r="D36" s="27">
        <v>10</v>
      </c>
      <c r="E36" s="7">
        <f t="shared" si="1"/>
        <v>0</v>
      </c>
    </row>
    <row r="37" spans="1:7" ht="12.75">
      <c r="A37" s="28" t="s">
        <v>165</v>
      </c>
      <c r="B37" s="29" t="s">
        <v>30</v>
      </c>
      <c r="C37" s="13"/>
      <c r="D37" s="27">
        <v>5</v>
      </c>
      <c r="E37" s="7">
        <f t="shared" si="1"/>
        <v>0</v>
      </c>
      <c r="G37" s="2"/>
    </row>
    <row r="38" spans="1:7" ht="12.75">
      <c r="A38" s="28" t="s">
        <v>166</v>
      </c>
      <c r="B38" s="29" t="s">
        <v>31</v>
      </c>
      <c r="C38" s="13"/>
      <c r="D38" s="27">
        <v>2</v>
      </c>
      <c r="E38" s="7">
        <f t="shared" si="1"/>
        <v>0</v>
      </c>
      <c r="G38" s="2"/>
    </row>
    <row r="39" spans="1:7" s="17" customFormat="1" ht="12.75">
      <c r="A39" s="28" t="s">
        <v>167</v>
      </c>
      <c r="B39" s="34" t="s">
        <v>104</v>
      </c>
      <c r="C39" s="13"/>
      <c r="D39" s="35">
        <v>20</v>
      </c>
      <c r="E39" s="16">
        <f t="shared" si="1"/>
        <v>0</v>
      </c>
      <c r="G39" s="18"/>
    </row>
    <row r="40" spans="1:5" ht="12.75">
      <c r="A40" s="25" t="s">
        <v>161</v>
      </c>
      <c r="B40" s="31" t="s">
        <v>32</v>
      </c>
      <c r="C40" s="15"/>
      <c r="D40" s="32"/>
      <c r="E40" s="16"/>
    </row>
    <row r="41" spans="1:5" ht="15">
      <c r="A41" s="28" t="s">
        <v>168</v>
      </c>
      <c r="B41" s="26" t="s">
        <v>33</v>
      </c>
      <c r="C41" s="13"/>
      <c r="D41" s="27">
        <v>3</v>
      </c>
      <c r="E41" s="7">
        <f t="shared" si="1"/>
        <v>0</v>
      </c>
    </row>
    <row r="42" spans="1:5" ht="12.75">
      <c r="A42" s="28" t="s">
        <v>169</v>
      </c>
      <c r="B42" s="29" t="s">
        <v>34</v>
      </c>
      <c r="C42" s="13"/>
      <c r="D42" s="27">
        <v>1</v>
      </c>
      <c r="E42" s="7">
        <f t="shared" si="1"/>
        <v>0</v>
      </c>
    </row>
    <row r="43" spans="1:5" ht="12.75">
      <c r="A43" s="28" t="s">
        <v>170</v>
      </c>
      <c r="B43" s="29" t="s">
        <v>35</v>
      </c>
      <c r="C43" s="13"/>
      <c r="D43" s="27">
        <v>3</v>
      </c>
      <c r="E43" s="7">
        <f t="shared" si="1"/>
        <v>0</v>
      </c>
    </row>
    <row r="44" spans="1:5" ht="12.75">
      <c r="A44" s="28" t="s">
        <v>171</v>
      </c>
      <c r="B44" s="29" t="s">
        <v>36</v>
      </c>
      <c r="C44" s="13"/>
      <c r="D44" s="27">
        <v>3</v>
      </c>
      <c r="E44" s="7">
        <f t="shared" si="1"/>
        <v>0</v>
      </c>
    </row>
    <row r="45" spans="1:5" ht="12.75">
      <c r="A45" s="28" t="s">
        <v>172</v>
      </c>
      <c r="B45" s="29" t="s">
        <v>37</v>
      </c>
      <c r="C45" s="13"/>
      <c r="D45" s="27">
        <v>3</v>
      </c>
      <c r="E45" s="7">
        <f t="shared" si="1"/>
        <v>0</v>
      </c>
    </row>
    <row r="46" spans="1:5" ht="12.75">
      <c r="A46" s="28" t="s">
        <v>173</v>
      </c>
      <c r="B46" s="29" t="s">
        <v>38</v>
      </c>
      <c r="C46" s="13"/>
      <c r="D46" s="27">
        <v>3</v>
      </c>
      <c r="E46" s="7">
        <f t="shared" si="1"/>
        <v>0</v>
      </c>
    </row>
    <row r="47" spans="1:5" ht="12.75">
      <c r="A47" s="28" t="s">
        <v>174</v>
      </c>
      <c r="B47" s="29" t="s">
        <v>39</v>
      </c>
      <c r="C47" s="13"/>
      <c r="D47" s="27">
        <v>3</v>
      </c>
      <c r="E47" s="7">
        <f t="shared" si="1"/>
        <v>0</v>
      </c>
    </row>
    <row r="48" spans="1:5" ht="12.75">
      <c r="A48" s="28" t="s">
        <v>175</v>
      </c>
      <c r="B48" s="29" t="s">
        <v>40</v>
      </c>
      <c r="C48" s="13"/>
      <c r="D48" s="27">
        <v>3</v>
      </c>
      <c r="E48" s="7">
        <f t="shared" si="1"/>
        <v>0</v>
      </c>
    </row>
    <row r="49" spans="1:5" ht="12.75">
      <c r="A49" s="28" t="s">
        <v>176</v>
      </c>
      <c r="B49" s="29" t="s">
        <v>41</v>
      </c>
      <c r="C49" s="13"/>
      <c r="D49" s="27">
        <v>3</v>
      </c>
      <c r="E49" s="7">
        <f t="shared" si="1"/>
        <v>0</v>
      </c>
    </row>
    <row r="50" spans="1:5" ht="12.75">
      <c r="A50" s="28" t="s">
        <v>177</v>
      </c>
      <c r="B50" s="29" t="s">
        <v>42</v>
      </c>
      <c r="C50" s="13"/>
      <c r="D50" s="27">
        <v>3</v>
      </c>
      <c r="E50" s="7">
        <f t="shared" si="1"/>
        <v>0</v>
      </c>
    </row>
    <row r="51" spans="1:5" ht="12.75">
      <c r="A51" s="28" t="s">
        <v>178</v>
      </c>
      <c r="B51" s="29" t="s">
        <v>43</v>
      </c>
      <c r="C51" s="13"/>
      <c r="D51" s="27">
        <v>3</v>
      </c>
      <c r="E51" s="7">
        <f t="shared" si="1"/>
        <v>0</v>
      </c>
    </row>
    <row r="52" spans="1:5" ht="12.75">
      <c r="A52" s="28" t="s">
        <v>179</v>
      </c>
      <c r="B52" s="29" t="s">
        <v>44</v>
      </c>
      <c r="C52" s="13"/>
      <c r="D52" s="27">
        <v>3</v>
      </c>
      <c r="E52" s="7">
        <f t="shared" si="1"/>
        <v>0</v>
      </c>
    </row>
    <row r="53" spans="1:7" s="17" customFormat="1" ht="12.75">
      <c r="A53" s="28" t="s">
        <v>180</v>
      </c>
      <c r="B53" s="34" t="s">
        <v>109</v>
      </c>
      <c r="C53" s="13"/>
      <c r="D53" s="35">
        <v>2</v>
      </c>
      <c r="E53" s="16">
        <f t="shared" si="1"/>
        <v>0</v>
      </c>
      <c r="G53" s="18"/>
    </row>
    <row r="54" spans="1:5" ht="12.75">
      <c r="A54" s="25" t="s">
        <v>120</v>
      </c>
      <c r="B54" s="31" t="s">
        <v>45</v>
      </c>
      <c r="C54" s="15"/>
      <c r="D54" s="32"/>
      <c r="E54" s="16"/>
    </row>
    <row r="55" spans="1:5" ht="15">
      <c r="A55" s="28" t="s">
        <v>181</v>
      </c>
      <c r="B55" s="26" t="s">
        <v>46</v>
      </c>
      <c r="C55" s="13"/>
      <c r="D55" s="27">
        <v>5</v>
      </c>
      <c r="E55" s="7">
        <f t="shared" si="1"/>
        <v>0</v>
      </c>
    </row>
    <row r="56" spans="1:5" ht="12.75">
      <c r="A56" s="28" t="s">
        <v>182</v>
      </c>
      <c r="B56" s="29" t="s">
        <v>47</v>
      </c>
      <c r="C56" s="13"/>
      <c r="D56" s="27">
        <v>2</v>
      </c>
      <c r="E56" s="7">
        <f t="shared" si="1"/>
        <v>0</v>
      </c>
    </row>
    <row r="57" spans="1:5" ht="12.75">
      <c r="A57" s="28" t="s">
        <v>183</v>
      </c>
      <c r="B57" s="29" t="s">
        <v>48</v>
      </c>
      <c r="C57" s="13"/>
      <c r="D57" s="27">
        <v>2</v>
      </c>
      <c r="E57" s="7">
        <f t="shared" si="1"/>
        <v>0</v>
      </c>
    </row>
    <row r="58" spans="1:5" ht="12.75">
      <c r="A58" s="28" t="s">
        <v>184</v>
      </c>
      <c r="B58" s="29" t="s">
        <v>49</v>
      </c>
      <c r="C58" s="13"/>
      <c r="D58" s="27">
        <v>2</v>
      </c>
      <c r="E58" s="7">
        <f t="shared" si="1"/>
        <v>0</v>
      </c>
    </row>
    <row r="59" spans="1:7" s="17" customFormat="1" ht="12.75">
      <c r="A59" s="28" t="s">
        <v>185</v>
      </c>
      <c r="B59" s="36" t="s">
        <v>105</v>
      </c>
      <c r="C59" s="13"/>
      <c r="D59" s="35">
        <v>10</v>
      </c>
      <c r="E59" s="16">
        <f t="shared" si="1"/>
        <v>0</v>
      </c>
      <c r="G59" s="18"/>
    </row>
    <row r="60" spans="1:5" ht="12.75">
      <c r="A60" s="28" t="s">
        <v>186</v>
      </c>
      <c r="B60" s="29" t="s">
        <v>50</v>
      </c>
      <c r="C60" s="13"/>
      <c r="D60" s="27">
        <v>10</v>
      </c>
      <c r="E60" s="7">
        <f t="shared" si="1"/>
        <v>0</v>
      </c>
    </row>
    <row r="61" spans="1:5" ht="12.75">
      <c r="A61" s="28" t="s">
        <v>187</v>
      </c>
      <c r="B61" s="29" t="s">
        <v>51</v>
      </c>
      <c r="C61" s="13"/>
      <c r="D61" s="27">
        <v>10</v>
      </c>
      <c r="E61" s="7">
        <f t="shared" si="1"/>
        <v>0</v>
      </c>
    </row>
    <row r="62" spans="1:5" ht="15">
      <c r="A62" s="28" t="s">
        <v>188</v>
      </c>
      <c r="B62" s="37" t="s">
        <v>52</v>
      </c>
      <c r="C62" s="13"/>
      <c r="D62" s="27">
        <v>10</v>
      </c>
      <c r="E62" s="7">
        <f t="shared" si="1"/>
        <v>0</v>
      </c>
    </row>
    <row r="63" spans="1:5" ht="15">
      <c r="A63" s="28" t="s">
        <v>189</v>
      </c>
      <c r="B63" s="37" t="s">
        <v>53</v>
      </c>
      <c r="C63" s="13"/>
      <c r="D63" s="27">
        <v>10</v>
      </c>
      <c r="E63" s="7">
        <f t="shared" si="1"/>
        <v>0</v>
      </c>
    </row>
    <row r="64" spans="1:5" ht="15">
      <c r="A64" s="28" t="s">
        <v>190</v>
      </c>
      <c r="B64" s="37" t="s">
        <v>54</v>
      </c>
      <c r="C64" s="13"/>
      <c r="D64" s="27">
        <v>10</v>
      </c>
      <c r="E64" s="7">
        <f t="shared" si="1"/>
        <v>0</v>
      </c>
    </row>
    <row r="65" spans="1:5" ht="15">
      <c r="A65" s="28" t="s">
        <v>191</v>
      </c>
      <c r="B65" s="37" t="s">
        <v>55</v>
      </c>
      <c r="C65" s="13"/>
      <c r="D65" s="27">
        <v>10</v>
      </c>
      <c r="E65" s="7">
        <f t="shared" si="1"/>
        <v>0</v>
      </c>
    </row>
    <row r="66" spans="1:5" ht="12.75">
      <c r="A66" s="25" t="s">
        <v>162</v>
      </c>
      <c r="B66" s="31" t="s">
        <v>56</v>
      </c>
      <c r="C66" s="15"/>
      <c r="D66" s="32"/>
      <c r="E66" s="16"/>
    </row>
    <row r="67" spans="1:5" ht="15">
      <c r="A67" s="28" t="s">
        <v>193</v>
      </c>
      <c r="B67" s="26" t="s">
        <v>46</v>
      </c>
      <c r="C67" s="13"/>
      <c r="D67" s="27">
        <v>5</v>
      </c>
      <c r="E67" s="7">
        <f t="shared" si="1"/>
        <v>0</v>
      </c>
    </row>
    <row r="68" spans="1:5" ht="12.75">
      <c r="A68" s="28" t="s">
        <v>194</v>
      </c>
      <c r="B68" s="29" t="s">
        <v>57</v>
      </c>
      <c r="C68" s="13"/>
      <c r="D68" s="27">
        <v>2</v>
      </c>
      <c r="E68" s="7">
        <f t="shared" si="1"/>
        <v>0</v>
      </c>
    </row>
    <row r="69" spans="1:5" ht="12.75">
      <c r="A69" s="28" t="s">
        <v>195</v>
      </c>
      <c r="B69" s="29" t="s">
        <v>48</v>
      </c>
      <c r="C69" s="13"/>
      <c r="D69" s="27">
        <v>2</v>
      </c>
      <c r="E69" s="7">
        <f t="shared" si="1"/>
        <v>0</v>
      </c>
    </row>
    <row r="70" spans="1:5" ht="12.75">
      <c r="A70" s="28" t="s">
        <v>196</v>
      </c>
      <c r="B70" s="29" t="s">
        <v>49</v>
      </c>
      <c r="C70" s="13"/>
      <c r="D70" s="27">
        <v>2</v>
      </c>
      <c r="E70" s="7">
        <f t="shared" si="1"/>
        <v>0</v>
      </c>
    </row>
    <row r="71" spans="1:5" ht="15">
      <c r="A71" s="28" t="s">
        <v>197</v>
      </c>
      <c r="B71" s="37" t="s">
        <v>55</v>
      </c>
      <c r="C71" s="13"/>
      <c r="D71" s="27">
        <v>10</v>
      </c>
      <c r="E71" s="7">
        <f t="shared" si="1"/>
        <v>0</v>
      </c>
    </row>
    <row r="72" spans="1:5" ht="15">
      <c r="A72" s="28" t="s">
        <v>198</v>
      </c>
      <c r="B72" s="37" t="s">
        <v>52</v>
      </c>
      <c r="C72" s="13"/>
      <c r="D72" s="27">
        <v>10</v>
      </c>
      <c r="E72" s="7">
        <f t="shared" si="1"/>
        <v>0</v>
      </c>
    </row>
    <row r="73" spans="1:5" ht="12.75">
      <c r="A73" s="28" t="s">
        <v>199</v>
      </c>
      <c r="B73" s="38" t="s">
        <v>106</v>
      </c>
      <c r="C73" s="13"/>
      <c r="D73" s="27">
        <v>10</v>
      </c>
      <c r="E73" s="7">
        <f aca="true" t="shared" si="2" ref="E73:E137">C73*D73</f>
        <v>0</v>
      </c>
    </row>
    <row r="74" spans="1:5" ht="12.75">
      <c r="A74" s="28" t="s">
        <v>200</v>
      </c>
      <c r="B74" s="29" t="s">
        <v>58</v>
      </c>
      <c r="C74" s="13"/>
      <c r="D74" s="27">
        <v>10</v>
      </c>
      <c r="E74" s="7">
        <f t="shared" si="2"/>
        <v>0</v>
      </c>
    </row>
    <row r="75" spans="1:5" ht="12.75">
      <c r="A75" s="28" t="s">
        <v>201</v>
      </c>
      <c r="B75" s="29" t="s">
        <v>59</v>
      </c>
      <c r="C75" s="13"/>
      <c r="D75" s="27">
        <v>10</v>
      </c>
      <c r="E75" s="7">
        <f t="shared" si="2"/>
        <v>0</v>
      </c>
    </row>
    <row r="76" spans="1:5" ht="15">
      <c r="A76" s="28" t="s">
        <v>202</v>
      </c>
      <c r="B76" s="37" t="s">
        <v>53</v>
      </c>
      <c r="C76" s="13"/>
      <c r="D76" s="27">
        <v>10</v>
      </c>
      <c r="E76" s="7">
        <f t="shared" si="2"/>
        <v>0</v>
      </c>
    </row>
    <row r="77" spans="1:5" ht="15">
      <c r="A77" s="28" t="s">
        <v>203</v>
      </c>
      <c r="B77" s="37" t="s">
        <v>54</v>
      </c>
      <c r="C77" s="13"/>
      <c r="D77" s="27">
        <v>10</v>
      </c>
      <c r="E77" s="7">
        <f t="shared" si="2"/>
        <v>0</v>
      </c>
    </row>
    <row r="78" spans="1:5" ht="12.75">
      <c r="A78" s="25" t="s">
        <v>204</v>
      </c>
      <c r="B78" s="39" t="s">
        <v>60</v>
      </c>
      <c r="C78" s="15"/>
      <c r="D78" s="32"/>
      <c r="E78" s="16"/>
    </row>
    <row r="79" spans="1:5" ht="15">
      <c r="A79" s="28" t="s">
        <v>133</v>
      </c>
      <c r="B79" s="26" t="s">
        <v>46</v>
      </c>
      <c r="C79" s="13"/>
      <c r="D79" s="27">
        <v>5</v>
      </c>
      <c r="E79" s="7">
        <f t="shared" si="2"/>
        <v>0</v>
      </c>
    </row>
    <row r="80" spans="1:5" ht="12.75">
      <c r="A80" s="28" t="s">
        <v>205</v>
      </c>
      <c r="B80" s="29" t="s">
        <v>57</v>
      </c>
      <c r="C80" s="13"/>
      <c r="D80" s="27">
        <v>2</v>
      </c>
      <c r="E80" s="7">
        <f t="shared" si="2"/>
        <v>0</v>
      </c>
    </row>
    <row r="81" spans="1:5" ht="12.75">
      <c r="A81" s="28" t="s">
        <v>206</v>
      </c>
      <c r="B81" s="29" t="s">
        <v>48</v>
      </c>
      <c r="C81" s="13"/>
      <c r="D81" s="27">
        <v>2</v>
      </c>
      <c r="E81" s="7">
        <f t="shared" si="2"/>
        <v>0</v>
      </c>
    </row>
    <row r="82" spans="1:5" ht="12.75">
      <c r="A82" s="28" t="s">
        <v>207</v>
      </c>
      <c r="B82" s="29" t="s">
        <v>49</v>
      </c>
      <c r="C82" s="13"/>
      <c r="D82" s="27">
        <v>2</v>
      </c>
      <c r="E82" s="7">
        <f t="shared" si="2"/>
        <v>0</v>
      </c>
    </row>
    <row r="83" spans="1:5" ht="15">
      <c r="A83" s="28" t="s">
        <v>208</v>
      </c>
      <c r="B83" s="37" t="s">
        <v>55</v>
      </c>
      <c r="C83" s="13"/>
      <c r="D83" s="27">
        <v>10</v>
      </c>
      <c r="E83" s="7">
        <f t="shared" si="2"/>
        <v>0</v>
      </c>
    </row>
    <row r="84" spans="1:5" ht="15">
      <c r="A84" s="28" t="s">
        <v>209</v>
      </c>
      <c r="B84" s="37" t="s">
        <v>52</v>
      </c>
      <c r="C84" s="13"/>
      <c r="D84" s="27">
        <v>10</v>
      </c>
      <c r="E84" s="7">
        <f t="shared" si="2"/>
        <v>0</v>
      </c>
    </row>
    <row r="85" spans="1:5" ht="12.75">
      <c r="A85" s="28" t="s">
        <v>210</v>
      </c>
      <c r="B85" s="29" t="s">
        <v>61</v>
      </c>
      <c r="C85" s="13"/>
      <c r="D85" s="27">
        <v>2</v>
      </c>
      <c r="E85" s="7">
        <f t="shared" si="2"/>
        <v>0</v>
      </c>
    </row>
    <row r="86" spans="1:5" ht="12.75">
      <c r="A86" s="28" t="s">
        <v>211</v>
      </c>
      <c r="B86" s="29" t="s">
        <v>62</v>
      </c>
      <c r="C86" s="13"/>
      <c r="D86" s="27">
        <v>10</v>
      </c>
      <c r="E86" s="7">
        <f t="shared" si="2"/>
        <v>0</v>
      </c>
    </row>
    <row r="87" spans="1:5" ht="12.75">
      <c r="A87" s="28" t="s">
        <v>212</v>
      </c>
      <c r="B87" s="29" t="s">
        <v>63</v>
      </c>
      <c r="C87" s="13"/>
      <c r="D87" s="27">
        <v>10</v>
      </c>
      <c r="E87" s="7">
        <f t="shared" si="2"/>
        <v>0</v>
      </c>
    </row>
    <row r="88" spans="1:5" ht="12.75">
      <c r="A88" s="28" t="s">
        <v>213</v>
      </c>
      <c r="B88" s="29" t="s">
        <v>64</v>
      </c>
      <c r="C88" s="13"/>
      <c r="D88" s="27">
        <v>10</v>
      </c>
      <c r="E88" s="7">
        <f t="shared" si="2"/>
        <v>0</v>
      </c>
    </row>
    <row r="89" spans="1:5" ht="15">
      <c r="A89" s="28" t="s">
        <v>214</v>
      </c>
      <c r="B89" s="37" t="s">
        <v>53</v>
      </c>
      <c r="C89" s="13"/>
      <c r="D89" s="27">
        <v>10</v>
      </c>
      <c r="E89" s="7">
        <f t="shared" si="2"/>
        <v>0</v>
      </c>
    </row>
    <row r="90" spans="1:5" ht="15">
      <c r="A90" s="28" t="s">
        <v>215</v>
      </c>
      <c r="B90" s="37" t="s">
        <v>54</v>
      </c>
      <c r="C90" s="13"/>
      <c r="D90" s="27">
        <v>10</v>
      </c>
      <c r="E90" s="7">
        <f t="shared" si="2"/>
        <v>0</v>
      </c>
    </row>
    <row r="91" spans="1:5" ht="12.75">
      <c r="A91" s="25" t="s">
        <v>216</v>
      </c>
      <c r="B91" s="31" t="s">
        <v>65</v>
      </c>
      <c r="C91" s="15"/>
      <c r="D91" s="32"/>
      <c r="E91" s="16"/>
    </row>
    <row r="92" spans="1:5" ht="15">
      <c r="A92" s="28" t="s">
        <v>217</v>
      </c>
      <c r="B92" s="26" t="s">
        <v>66</v>
      </c>
      <c r="C92" s="13"/>
      <c r="D92" s="27">
        <v>5</v>
      </c>
      <c r="E92" s="7">
        <f t="shared" si="2"/>
        <v>0</v>
      </c>
    </row>
    <row r="93" spans="1:5" ht="12.75">
      <c r="A93" s="28" t="s">
        <v>218</v>
      </c>
      <c r="B93" s="29" t="s">
        <v>67</v>
      </c>
      <c r="C93" s="13"/>
      <c r="D93" s="27">
        <v>2</v>
      </c>
      <c r="E93" s="7">
        <f t="shared" si="2"/>
        <v>0</v>
      </c>
    </row>
    <row r="94" spans="1:5" ht="12.75">
      <c r="A94" s="28" t="s">
        <v>219</v>
      </c>
      <c r="B94" s="29" t="s">
        <v>68</v>
      </c>
      <c r="C94" s="13"/>
      <c r="D94" s="27">
        <v>2</v>
      </c>
      <c r="E94" s="7">
        <f t="shared" si="2"/>
        <v>0</v>
      </c>
    </row>
    <row r="95" spans="1:5" ht="12.75">
      <c r="A95" s="28" t="s">
        <v>220</v>
      </c>
      <c r="B95" s="29" t="s">
        <v>69</v>
      </c>
      <c r="C95" s="13"/>
      <c r="D95" s="27">
        <v>2</v>
      </c>
      <c r="E95" s="7">
        <f t="shared" si="2"/>
        <v>0</v>
      </c>
    </row>
    <row r="96" spans="1:5" ht="15">
      <c r="A96" s="28" t="s">
        <v>221</v>
      </c>
      <c r="B96" s="37" t="s">
        <v>55</v>
      </c>
      <c r="C96" s="13"/>
      <c r="D96" s="27">
        <v>10</v>
      </c>
      <c r="E96" s="7">
        <f t="shared" si="2"/>
        <v>0</v>
      </c>
    </row>
    <row r="97" spans="1:5" ht="15">
      <c r="A97" s="28" t="s">
        <v>222</v>
      </c>
      <c r="B97" s="37" t="s">
        <v>52</v>
      </c>
      <c r="C97" s="13"/>
      <c r="D97" s="27">
        <v>10</v>
      </c>
      <c r="E97" s="7">
        <f t="shared" si="2"/>
        <v>0</v>
      </c>
    </row>
    <row r="98" spans="1:5" ht="12.75">
      <c r="A98" s="28" t="s">
        <v>223</v>
      </c>
      <c r="B98" s="29" t="s">
        <v>70</v>
      </c>
      <c r="C98" s="13"/>
      <c r="D98" s="27">
        <v>2</v>
      </c>
      <c r="E98" s="7">
        <f t="shared" si="2"/>
        <v>0</v>
      </c>
    </row>
    <row r="99" spans="1:5" ht="12.75">
      <c r="A99" s="28" t="s">
        <v>224</v>
      </c>
      <c r="B99" s="29" t="s">
        <v>62</v>
      </c>
      <c r="C99" s="13"/>
      <c r="D99" s="27">
        <v>10</v>
      </c>
      <c r="E99" s="7">
        <f t="shared" si="2"/>
        <v>0</v>
      </c>
    </row>
    <row r="100" spans="1:5" ht="12.75">
      <c r="A100" s="28" t="s">
        <v>225</v>
      </c>
      <c r="B100" s="29" t="s">
        <v>63</v>
      </c>
      <c r="C100" s="13"/>
      <c r="D100" s="27">
        <v>10</v>
      </c>
      <c r="E100" s="7">
        <f t="shared" si="2"/>
        <v>0</v>
      </c>
    </row>
    <row r="101" spans="1:5" ht="12.75">
      <c r="A101" s="28" t="s">
        <v>226</v>
      </c>
      <c r="B101" s="29" t="s">
        <v>64</v>
      </c>
      <c r="C101" s="13"/>
      <c r="D101" s="27">
        <v>10</v>
      </c>
      <c r="E101" s="7">
        <f t="shared" si="2"/>
        <v>0</v>
      </c>
    </row>
    <row r="102" spans="1:5" ht="15">
      <c r="A102" s="28" t="s">
        <v>227</v>
      </c>
      <c r="B102" s="37" t="s">
        <v>53</v>
      </c>
      <c r="C102" s="13"/>
      <c r="D102" s="27">
        <v>10</v>
      </c>
      <c r="E102" s="7">
        <f t="shared" si="2"/>
        <v>0</v>
      </c>
    </row>
    <row r="103" spans="1:5" ht="15">
      <c r="A103" s="28" t="s">
        <v>228</v>
      </c>
      <c r="B103" s="37" t="s">
        <v>54</v>
      </c>
      <c r="C103" s="13"/>
      <c r="D103" s="27">
        <v>10</v>
      </c>
      <c r="E103" s="7">
        <f t="shared" si="2"/>
        <v>0</v>
      </c>
    </row>
    <row r="104" spans="1:5" ht="22.5">
      <c r="A104" s="4" t="s">
        <v>5</v>
      </c>
      <c r="B104" s="4" t="s">
        <v>118</v>
      </c>
      <c r="C104" s="12" t="s">
        <v>7</v>
      </c>
      <c r="D104" s="4" t="s">
        <v>116</v>
      </c>
      <c r="E104" s="4" t="s">
        <v>113</v>
      </c>
    </row>
    <row r="105" spans="1:5" ht="12.75">
      <c r="A105" s="25" t="s">
        <v>122</v>
      </c>
      <c r="B105" s="31" t="s">
        <v>71</v>
      </c>
      <c r="C105" s="15"/>
      <c r="D105" s="32"/>
      <c r="E105" s="16"/>
    </row>
    <row r="106" spans="1:5" ht="15">
      <c r="A106" s="28" t="s">
        <v>229</v>
      </c>
      <c r="B106" s="26" t="s">
        <v>66</v>
      </c>
      <c r="C106" s="13"/>
      <c r="D106" s="27">
        <v>5</v>
      </c>
      <c r="E106" s="7">
        <f t="shared" si="2"/>
        <v>0</v>
      </c>
    </row>
    <row r="107" spans="1:5" ht="12.75">
      <c r="A107" s="28" t="s">
        <v>230</v>
      </c>
      <c r="B107" s="29" t="s">
        <v>72</v>
      </c>
      <c r="C107" s="13"/>
      <c r="D107" s="27">
        <v>2</v>
      </c>
      <c r="E107" s="7">
        <f t="shared" si="2"/>
        <v>0</v>
      </c>
    </row>
    <row r="108" spans="1:5" ht="12.75">
      <c r="A108" s="28" t="s">
        <v>231</v>
      </c>
      <c r="B108" s="29" t="s">
        <v>68</v>
      </c>
      <c r="C108" s="13"/>
      <c r="D108" s="27">
        <v>2</v>
      </c>
      <c r="E108" s="7">
        <f t="shared" si="2"/>
        <v>0</v>
      </c>
    </row>
    <row r="109" spans="1:5" ht="12.75">
      <c r="A109" s="28" t="s">
        <v>232</v>
      </c>
      <c r="B109" s="29" t="s">
        <v>69</v>
      </c>
      <c r="C109" s="13"/>
      <c r="D109" s="27">
        <v>2</v>
      </c>
      <c r="E109" s="7">
        <f t="shared" si="2"/>
        <v>0</v>
      </c>
    </row>
    <row r="110" spans="1:5" ht="15">
      <c r="A110" s="28" t="s">
        <v>233</v>
      </c>
      <c r="B110" s="37" t="s">
        <v>55</v>
      </c>
      <c r="C110" s="13"/>
      <c r="D110" s="27">
        <v>10</v>
      </c>
      <c r="E110" s="7">
        <f t="shared" si="2"/>
        <v>0</v>
      </c>
    </row>
    <row r="111" spans="1:5" ht="15">
      <c r="A111" s="28" t="s">
        <v>234</v>
      </c>
      <c r="B111" s="37" t="s">
        <v>52</v>
      </c>
      <c r="C111" s="13"/>
      <c r="D111" s="27">
        <v>10</v>
      </c>
      <c r="E111" s="7">
        <f t="shared" si="2"/>
        <v>0</v>
      </c>
    </row>
    <row r="112" spans="1:5" ht="12.75">
      <c r="A112" s="28" t="s">
        <v>235</v>
      </c>
      <c r="B112" s="29" t="s">
        <v>70</v>
      </c>
      <c r="C112" s="13"/>
      <c r="D112" s="27">
        <v>2</v>
      </c>
      <c r="E112" s="7">
        <f t="shared" si="2"/>
        <v>0</v>
      </c>
    </row>
    <row r="113" spans="1:5" ht="12.75">
      <c r="A113" s="28" t="s">
        <v>236</v>
      </c>
      <c r="B113" s="29" t="s">
        <v>62</v>
      </c>
      <c r="C113" s="13"/>
      <c r="D113" s="27">
        <v>10</v>
      </c>
      <c r="E113" s="7">
        <f t="shared" si="2"/>
        <v>0</v>
      </c>
    </row>
    <row r="114" spans="1:5" ht="12.75">
      <c r="A114" s="28" t="s">
        <v>237</v>
      </c>
      <c r="B114" s="29" t="s">
        <v>63</v>
      </c>
      <c r="C114" s="13"/>
      <c r="D114" s="27">
        <v>10</v>
      </c>
      <c r="E114" s="7">
        <f t="shared" si="2"/>
        <v>0</v>
      </c>
    </row>
    <row r="115" spans="1:5" ht="12.75">
      <c r="A115" s="28" t="s">
        <v>238</v>
      </c>
      <c r="B115" s="29" t="s">
        <v>64</v>
      </c>
      <c r="C115" s="13"/>
      <c r="D115" s="27">
        <v>10</v>
      </c>
      <c r="E115" s="7">
        <f t="shared" si="2"/>
        <v>0</v>
      </c>
    </row>
    <row r="116" spans="1:5" ht="15">
      <c r="A116" s="28" t="s">
        <v>239</v>
      </c>
      <c r="B116" s="37" t="s">
        <v>53</v>
      </c>
      <c r="C116" s="13"/>
      <c r="D116" s="27">
        <v>10</v>
      </c>
      <c r="E116" s="7">
        <f t="shared" si="2"/>
        <v>0</v>
      </c>
    </row>
    <row r="117" spans="1:5" ht="15">
      <c r="A117" s="28" t="s">
        <v>240</v>
      </c>
      <c r="B117" s="37" t="s">
        <v>54</v>
      </c>
      <c r="C117" s="13"/>
      <c r="D117" s="27">
        <v>10</v>
      </c>
      <c r="E117" s="7">
        <f t="shared" si="2"/>
        <v>0</v>
      </c>
    </row>
    <row r="118" spans="1:5" ht="12.75">
      <c r="A118" s="25" t="s">
        <v>192</v>
      </c>
      <c r="B118" s="31" t="s">
        <v>73</v>
      </c>
      <c r="C118" s="15"/>
      <c r="D118" s="32"/>
      <c r="E118" s="16"/>
    </row>
    <row r="119" spans="1:5" ht="15">
      <c r="A119" s="28" t="s">
        <v>241</v>
      </c>
      <c r="B119" s="26" t="s">
        <v>74</v>
      </c>
      <c r="C119" s="13"/>
      <c r="D119" s="27">
        <v>2</v>
      </c>
      <c r="E119" s="7">
        <f t="shared" si="2"/>
        <v>0</v>
      </c>
    </row>
    <row r="120" spans="1:5" ht="12.75">
      <c r="A120" s="28" t="s">
        <v>242</v>
      </c>
      <c r="B120" s="26" t="s">
        <v>75</v>
      </c>
      <c r="C120" s="13"/>
      <c r="D120" s="27">
        <v>2</v>
      </c>
      <c r="E120" s="7">
        <f t="shared" si="2"/>
        <v>0</v>
      </c>
    </row>
    <row r="121" spans="1:5" ht="12.75">
      <c r="A121" s="28" t="s">
        <v>139</v>
      </c>
      <c r="B121" s="29" t="s">
        <v>76</v>
      </c>
      <c r="C121" s="13"/>
      <c r="D121" s="27">
        <v>1</v>
      </c>
      <c r="E121" s="7">
        <f t="shared" si="2"/>
        <v>0</v>
      </c>
    </row>
    <row r="122" spans="1:5" ht="12.75">
      <c r="A122" s="28" t="s">
        <v>243</v>
      </c>
      <c r="B122" s="29" t="s">
        <v>77</v>
      </c>
      <c r="C122" s="13"/>
      <c r="D122" s="27">
        <v>2</v>
      </c>
      <c r="E122" s="7">
        <f t="shared" si="2"/>
        <v>0</v>
      </c>
    </row>
    <row r="123" spans="1:5" ht="12.75">
      <c r="A123" s="28" t="s">
        <v>244</v>
      </c>
      <c r="B123" s="29" t="s">
        <v>78</v>
      </c>
      <c r="C123" s="13"/>
      <c r="D123" s="27">
        <v>2</v>
      </c>
      <c r="E123" s="7">
        <f t="shared" si="2"/>
        <v>0</v>
      </c>
    </row>
    <row r="124" spans="1:5" ht="12.75">
      <c r="A124" s="28" t="s">
        <v>245</v>
      </c>
      <c r="B124" s="29" t="s">
        <v>79</v>
      </c>
      <c r="C124" s="13"/>
      <c r="D124" s="27">
        <v>2</v>
      </c>
      <c r="E124" s="7">
        <f t="shared" si="2"/>
        <v>0</v>
      </c>
    </row>
    <row r="125" spans="1:5" ht="12.75">
      <c r="A125" s="28" t="s">
        <v>246</v>
      </c>
      <c r="B125" s="29" t="s">
        <v>80</v>
      </c>
      <c r="C125" s="13"/>
      <c r="D125" s="27">
        <v>2</v>
      </c>
      <c r="E125" s="7">
        <f t="shared" si="2"/>
        <v>0</v>
      </c>
    </row>
    <row r="126" spans="1:5" ht="12.75">
      <c r="A126" s="40" t="s">
        <v>152</v>
      </c>
      <c r="B126" s="31" t="s">
        <v>81</v>
      </c>
      <c r="C126" s="15"/>
      <c r="D126" s="32"/>
      <c r="E126" s="16"/>
    </row>
    <row r="127" spans="1:5" ht="12.75">
      <c r="A127" s="28" t="s">
        <v>247</v>
      </c>
      <c r="B127" s="38" t="s">
        <v>82</v>
      </c>
      <c r="C127" s="13"/>
      <c r="D127" s="27">
        <v>2</v>
      </c>
      <c r="E127" s="7">
        <f t="shared" si="2"/>
        <v>0</v>
      </c>
    </row>
    <row r="128" spans="1:5" ht="12.75">
      <c r="A128" s="28" t="s">
        <v>140</v>
      </c>
      <c r="B128" s="26" t="s">
        <v>83</v>
      </c>
      <c r="C128" s="13"/>
      <c r="D128" s="27">
        <v>5</v>
      </c>
      <c r="E128" s="7">
        <f t="shared" si="2"/>
        <v>0</v>
      </c>
    </row>
    <row r="129" spans="1:5" ht="12.75">
      <c r="A129" s="28" t="s">
        <v>138</v>
      </c>
      <c r="B129" s="26" t="s">
        <v>84</v>
      </c>
      <c r="C129" s="13"/>
      <c r="D129" s="27">
        <v>10</v>
      </c>
      <c r="E129" s="7">
        <f t="shared" si="2"/>
        <v>0</v>
      </c>
    </row>
    <row r="130" spans="1:5" ht="12.75">
      <c r="A130" s="28" t="s">
        <v>248</v>
      </c>
      <c r="B130" s="26" t="s">
        <v>85</v>
      </c>
      <c r="C130" s="13"/>
      <c r="D130" s="27">
        <v>2</v>
      </c>
      <c r="E130" s="7">
        <f t="shared" si="2"/>
        <v>0</v>
      </c>
    </row>
    <row r="131" spans="1:5" ht="12.75">
      <c r="A131" s="40" t="s">
        <v>151</v>
      </c>
      <c r="B131" s="31" t="s">
        <v>86</v>
      </c>
      <c r="C131" s="15"/>
      <c r="D131" s="32"/>
      <c r="E131" s="16"/>
    </row>
    <row r="132" spans="1:5" ht="12.75">
      <c r="A132" s="28" t="s">
        <v>249</v>
      </c>
      <c r="B132" s="29" t="s">
        <v>87</v>
      </c>
      <c r="C132" s="13"/>
      <c r="D132" s="27">
        <v>30</v>
      </c>
      <c r="E132" s="7">
        <f t="shared" si="2"/>
        <v>0</v>
      </c>
    </row>
    <row r="133" spans="1:5" ht="12.75">
      <c r="A133" s="28" t="s">
        <v>250</v>
      </c>
      <c r="B133" s="26" t="s">
        <v>88</v>
      </c>
      <c r="C133" s="13"/>
      <c r="D133" s="27">
        <v>30</v>
      </c>
      <c r="E133" s="7">
        <f t="shared" si="2"/>
        <v>0</v>
      </c>
    </row>
    <row r="134" spans="1:5" ht="12.75">
      <c r="A134" s="28" t="s">
        <v>136</v>
      </c>
      <c r="B134" s="26" t="s">
        <v>89</v>
      </c>
      <c r="C134" s="13"/>
      <c r="D134" s="27">
        <v>20</v>
      </c>
      <c r="E134" s="7">
        <f t="shared" si="2"/>
        <v>0</v>
      </c>
    </row>
    <row r="135" spans="1:5" ht="12.75">
      <c r="A135" s="28" t="s">
        <v>251</v>
      </c>
      <c r="B135" s="26" t="s">
        <v>90</v>
      </c>
      <c r="C135" s="13"/>
      <c r="D135" s="27">
        <v>10</v>
      </c>
      <c r="E135" s="7">
        <f t="shared" si="2"/>
        <v>0</v>
      </c>
    </row>
    <row r="136" spans="1:5" ht="12.75">
      <c r="A136" s="28" t="s">
        <v>141</v>
      </c>
      <c r="B136" s="26" t="s">
        <v>84</v>
      </c>
      <c r="C136" s="13"/>
      <c r="D136" s="27">
        <v>10</v>
      </c>
      <c r="E136" s="7">
        <f t="shared" si="2"/>
        <v>0</v>
      </c>
    </row>
    <row r="137" spans="1:5" ht="12.75">
      <c r="A137" s="28" t="s">
        <v>252</v>
      </c>
      <c r="B137" s="26" t="s">
        <v>91</v>
      </c>
      <c r="C137" s="13"/>
      <c r="D137" s="27">
        <v>5</v>
      </c>
      <c r="E137" s="7">
        <f t="shared" si="2"/>
        <v>0</v>
      </c>
    </row>
    <row r="138" spans="1:5" ht="12.75">
      <c r="A138" s="40" t="s">
        <v>153</v>
      </c>
      <c r="B138" s="31" t="s">
        <v>92</v>
      </c>
      <c r="C138" s="15"/>
      <c r="D138" s="32"/>
      <c r="E138" s="16"/>
    </row>
    <row r="139" spans="1:5" ht="12.75">
      <c r="A139" s="28" t="s">
        <v>134</v>
      </c>
      <c r="B139" s="29" t="s">
        <v>93</v>
      </c>
      <c r="C139" s="13"/>
      <c r="D139" s="27">
        <v>6</v>
      </c>
      <c r="E139" s="7">
        <f aca="true" t="shared" si="3" ref="E139:E151">C139*D139</f>
        <v>0</v>
      </c>
    </row>
    <row r="140" spans="1:5" ht="12.75">
      <c r="A140" s="28" t="s">
        <v>253</v>
      </c>
      <c r="B140" s="29" t="s">
        <v>94</v>
      </c>
      <c r="C140" s="13"/>
      <c r="D140" s="27">
        <v>2</v>
      </c>
      <c r="E140" s="7">
        <f t="shared" si="3"/>
        <v>0</v>
      </c>
    </row>
    <row r="141" spans="1:5" ht="12.75">
      <c r="A141" s="28" t="s">
        <v>137</v>
      </c>
      <c r="B141" s="29" t="s">
        <v>95</v>
      </c>
      <c r="C141" s="13"/>
      <c r="D141" s="27">
        <v>2</v>
      </c>
      <c r="E141" s="7">
        <f t="shared" si="3"/>
        <v>0</v>
      </c>
    </row>
    <row r="142" spans="1:5" ht="12.75">
      <c r="A142" s="28" t="s">
        <v>254</v>
      </c>
      <c r="B142" s="29" t="s">
        <v>96</v>
      </c>
      <c r="C142" s="13"/>
      <c r="D142" s="27">
        <v>2</v>
      </c>
      <c r="E142" s="7">
        <f t="shared" si="3"/>
        <v>0</v>
      </c>
    </row>
    <row r="143" spans="1:5" ht="12.75">
      <c r="A143" s="28" t="s">
        <v>255</v>
      </c>
      <c r="B143" s="29" t="s">
        <v>97</v>
      </c>
      <c r="C143" s="13"/>
      <c r="D143" s="27">
        <v>2</v>
      </c>
      <c r="E143" s="7">
        <f t="shared" si="3"/>
        <v>0</v>
      </c>
    </row>
    <row r="144" spans="1:5" ht="12.75">
      <c r="A144" s="28" t="s">
        <v>256</v>
      </c>
      <c r="B144" s="29" t="s">
        <v>107</v>
      </c>
      <c r="C144" s="13"/>
      <c r="D144" s="27">
        <v>2</v>
      </c>
      <c r="E144" s="7">
        <f t="shared" si="3"/>
        <v>0</v>
      </c>
    </row>
    <row r="145" spans="1:5" ht="12.75">
      <c r="A145" s="28" t="s">
        <v>257</v>
      </c>
      <c r="B145" s="29" t="s">
        <v>108</v>
      </c>
      <c r="C145" s="13"/>
      <c r="D145" s="27">
        <v>2</v>
      </c>
      <c r="E145" s="7">
        <f t="shared" si="3"/>
        <v>0</v>
      </c>
    </row>
    <row r="146" spans="1:5" ht="12.75">
      <c r="A146" s="40" t="s">
        <v>121</v>
      </c>
      <c r="B146" s="31" t="s">
        <v>98</v>
      </c>
      <c r="C146" s="15"/>
      <c r="D146" s="32"/>
      <c r="E146" s="16"/>
    </row>
    <row r="147" spans="1:5" ht="12.75">
      <c r="A147" s="42" t="s">
        <v>135</v>
      </c>
      <c r="B147" s="29" t="s">
        <v>99</v>
      </c>
      <c r="C147" s="13"/>
      <c r="D147" s="27">
        <v>10</v>
      </c>
      <c r="E147" s="7">
        <f t="shared" si="3"/>
        <v>0</v>
      </c>
    </row>
    <row r="148" spans="1:5" ht="12.75">
      <c r="A148" s="42" t="s">
        <v>258</v>
      </c>
      <c r="B148" s="29" t="s">
        <v>100</v>
      </c>
      <c r="C148" s="13"/>
      <c r="D148" s="27">
        <v>10</v>
      </c>
      <c r="E148" s="7">
        <f t="shared" si="3"/>
        <v>0</v>
      </c>
    </row>
    <row r="149" spans="1:5" ht="12.75">
      <c r="A149" s="42" t="s">
        <v>259</v>
      </c>
      <c r="B149" s="29" t="s">
        <v>101</v>
      </c>
      <c r="C149" s="13"/>
      <c r="D149" s="27">
        <v>500</v>
      </c>
      <c r="E149" s="7">
        <f t="shared" si="3"/>
        <v>0</v>
      </c>
    </row>
    <row r="150" spans="1:5" ht="12.75">
      <c r="A150" s="42" t="s">
        <v>260</v>
      </c>
      <c r="B150" s="29" t="s">
        <v>102</v>
      </c>
      <c r="C150" s="13"/>
      <c r="D150" s="27">
        <v>4</v>
      </c>
      <c r="E150" s="7">
        <f t="shared" si="3"/>
        <v>0</v>
      </c>
    </row>
    <row r="151" spans="1:5" ht="12.75">
      <c r="A151" s="42" t="s">
        <v>261</v>
      </c>
      <c r="B151" s="29" t="s">
        <v>103</v>
      </c>
      <c r="C151" s="13"/>
      <c r="D151" s="27">
        <v>4</v>
      </c>
      <c r="E151" s="7">
        <f t="shared" si="3"/>
        <v>0</v>
      </c>
    </row>
    <row r="152" spans="1:5" ht="21" customHeight="1">
      <c r="A152" s="44" t="s">
        <v>117</v>
      </c>
      <c r="B152" s="44"/>
      <c r="C152" s="44"/>
      <c r="D152" s="44"/>
      <c r="E152" s="10">
        <f>SUM(E10:E151)</f>
        <v>0</v>
      </c>
    </row>
  </sheetData>
  <sheetProtection formatCells="0" formatColumns="0" formatRows="0"/>
  <mergeCells count="3">
    <mergeCell ref="A1:D1"/>
    <mergeCell ref="A152:D152"/>
    <mergeCell ref="A5:D5"/>
  </mergeCells>
  <printOptions/>
  <pageMargins left="0.7086614173228347" right="0.7086614173228347" top="0.984251968503937" bottom="0.7874015748031497" header="0.31496062992125984" footer="0.31496062992125984"/>
  <pageSetup fitToHeight="0" fitToWidth="1" horizontalDpi="600" verticalDpi="600" orientation="portrait" paperSize="9" scale="55" r:id="rId1"/>
  <headerFooter>
    <oddHeader>&amp;C&amp;"Verdana,Tučné"&amp;9VZ2020031 Servisní podpora provozu NON-IT technologií datového centra
Zadávací dokumentace
Příloha č. 8 - Tabulka pro stanovení nabídkové ceny pro účely hodnocení veřejné zakázky&amp;"-,Obyčejné"&amp;11
</oddHeader>
    <oddFooter>&amp;C&amp;"Verdana,Obyčejné"&amp;9&amp;P/&amp;N
&amp;A</oddFooter>
  </headerFooter>
  <rowBreaks count="2" manualBreakCount="2">
    <brk id="7" max="16383" man="1"/>
    <brk id="103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185B32CC316C44BF0D38211F0C7421" ma:contentTypeVersion="12" ma:contentTypeDescription="Create a new document." ma:contentTypeScope="" ma:versionID="ba2d654ac421e0e0c179c0d1acbade25">
  <xsd:schema xmlns:xsd="http://www.w3.org/2001/XMLSchema" xmlns:xs="http://www.w3.org/2001/XMLSchema" xmlns:p="http://schemas.microsoft.com/office/2006/metadata/properties" xmlns:ns2="a5b50836-13ca-4df4-9380-87ddd6fbfeab" xmlns:ns3="ae4f6167-d083-4ffe-b712-59a2a5cbb5cf" targetNamespace="http://schemas.microsoft.com/office/2006/metadata/properties" ma:root="true" ma:fieldsID="0eecf316989fe22f4027e389161f5125" ns2:_="" ns3:_="">
    <xsd:import namespace="a5b50836-13ca-4df4-9380-87ddd6fbfeab"/>
    <xsd:import namespace="ae4f6167-d083-4ffe-b712-59a2a5cbb5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50836-13ca-4df4-9380-87ddd6fbfe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f6167-d083-4ffe-b712-59a2a5cbb5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A9D3F0-95DB-4EE6-BA08-FD597BDB4A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782422-F055-4AFB-A800-A739B1F697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C98948-E9A4-466C-8F58-D5179F970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b50836-13ca-4df4-9380-87ddd6fbfeab"/>
    <ds:schemaRef ds:uri="ae4f6167-d083-4ffe-b712-59a2a5cbb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lastPrinted>2020-06-05T19:26:59Z</cp:lastPrinted>
  <dcterms:created xsi:type="dcterms:W3CDTF">2019-09-04T12:27:14Z</dcterms:created>
  <dcterms:modified xsi:type="dcterms:W3CDTF">2020-06-15T10:16:02Z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0x01010015185B32CC316C44BF0D38211F0C7421</vt:lpwstr>
  </property>
  <property fmtid="{D5CDD505-2E9C-101B-9397-08002B2CF9AE}" pid="3" name="Order">
    <vt:r8>2507000</vt:r8>
  </property>
  <property fmtid="{D5CDD505-2E9C-101B-9397-08002B2CF9AE}" pid="4" name="MSIP_Label_8b33fbad-f6f4-45bd-b8c1-f46f3711dcc6_Enabled">
    <vt:lpwstr>True</vt:lpwstr>
  </property>
  <property fmtid="{D5CDD505-2E9C-101B-9397-08002B2CF9AE}" pid="5" name="MSIP_Label_8b33fbad-f6f4-45bd-b8c1-f46f3711dcc6_SiteId">
    <vt:lpwstr>8ef2ef64-61e6-4033-9f7f-48ccd5d03c90</vt:lpwstr>
  </property>
  <property fmtid="{D5CDD505-2E9C-101B-9397-08002B2CF9AE}" pid="6" name="MSIP_Label_8b33fbad-f6f4-45bd-b8c1-f46f3711dcc6_Owner">
    <vt:lpwstr>helena.spackova@spcss.cz</vt:lpwstr>
  </property>
  <property fmtid="{D5CDD505-2E9C-101B-9397-08002B2CF9AE}" pid="7" name="MSIP_Label_8b33fbad-f6f4-45bd-b8c1-f46f3711dcc6_SetDate">
    <vt:lpwstr>2020-04-09T08:26:24.6863889Z</vt:lpwstr>
  </property>
  <property fmtid="{D5CDD505-2E9C-101B-9397-08002B2CF9AE}" pid="8" name="MSIP_Label_8b33fbad-f6f4-45bd-b8c1-f46f3711dcc6_Name">
    <vt:lpwstr>Veřejné</vt:lpwstr>
  </property>
  <property fmtid="{D5CDD505-2E9C-101B-9397-08002B2CF9AE}" pid="9" name="MSIP_Label_8b33fbad-f6f4-45bd-b8c1-f46f3711dcc6_Application">
    <vt:lpwstr>Microsoft Azure Information Protection</vt:lpwstr>
  </property>
  <property fmtid="{D5CDD505-2E9C-101B-9397-08002B2CF9AE}" pid="10" name="MSIP_Label_8b33fbad-f6f4-45bd-b8c1-f46f3711dcc6_ActionId">
    <vt:lpwstr>efa2980a-ae8a-4352-b5ae-3e885a8ff7b6</vt:lpwstr>
  </property>
  <property fmtid="{D5CDD505-2E9C-101B-9397-08002B2CF9AE}" pid="11" name="MSIP_Label_8b33fbad-f6f4-45bd-b8c1-f46f3711dcc6_Extended_MSFT_Method">
    <vt:lpwstr>Automatic</vt:lpwstr>
  </property>
  <property fmtid="{D5CDD505-2E9C-101B-9397-08002B2CF9AE}" pid="12" name="Sensitivity">
    <vt:lpwstr>Veřejné</vt:lpwstr>
  </property>
</Properties>
</file>