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66925"/>
  <bookViews>
    <workbookView xWindow="65416" yWindow="65416" windowWidth="29040" windowHeight="15840" activeTab="0"/>
  </bookViews>
  <sheets>
    <sheet name="List1" sheetId="1" r:id="rId1"/>
  </sheets>
  <definedNames>
    <definedName name="_xlnm.Print_Area" localSheetId="0">'List1'!$A$1:$E$95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<sst xmlns="http://schemas.openxmlformats.org/spreadsheetml/2006/main" count="97" uniqueCount="62">
  <si>
    <t>Prinergy Connect ver 8.x - u/g</t>
  </si>
  <si>
    <t>Kodak High Performance Premium Workflow Server</t>
  </si>
  <si>
    <t>Kodak Premium Server 8TB RAID</t>
  </si>
  <si>
    <t>Kodak Prinergy Option - Advanced Screening</t>
  </si>
  <si>
    <t>Kodak Prinergy Option -Web Growth Compensation</t>
  </si>
  <si>
    <t>Vybavení grafického studia</t>
  </si>
  <si>
    <t>Apple USB Super Drive-ext.mechanika</t>
  </si>
  <si>
    <t>skener EPSON Perfection V850 Pro Photo (A4)</t>
  </si>
  <si>
    <t>Adobe Creative Cloud Desktop apps MP ML</t>
  </si>
  <si>
    <t>SilverFast Ai Studio 8.8 u/g SF 8 Microtek 1000XL Plus</t>
  </si>
  <si>
    <t>SilverFast Ai Studio 8.8 upg. z SF 8 Bundled for Epson</t>
  </si>
  <si>
    <t>Roxio Toast 18 Ttanium for Mac</t>
  </si>
  <si>
    <t>antivirus BitDefender GravityZone Business Lic. 1Y</t>
  </si>
  <si>
    <t>Parallels Desktop 15 Retail Box</t>
  </si>
  <si>
    <t>Kodak Prinergy Client for Mac</t>
  </si>
  <si>
    <t>počet kusů</t>
  </si>
  <si>
    <t>cena za kus v Kč</t>
  </si>
  <si>
    <t>cena celkem v Kč</t>
  </si>
  <si>
    <t>záruka</t>
  </si>
  <si>
    <t>předmět nabídky</t>
  </si>
  <si>
    <t>Konfigurace požadovaného HW a SW</t>
  </si>
  <si>
    <t>kompletní SW řešení worflow Kodak Prinergy Connect, aktuálně verze 8.x s převodem všech existujících licencí a options (dongle C38534), se zachováním uživatelského nastavení a dat</t>
  </si>
  <si>
    <t>kompletní HW (server) pro systém Prinergy Connect, 2x Intel Xeon Gold 6128 3.2GHz CPUs, 32GB DDR3 triple channel memory, 4x120GB SSD Hard Drives (RAID5 System), Dual Port 1GB ethernet, SATA DVD ROM, 2x750W Redundant Power Supply, Monitor, Keyboard, Mouse, Win OS Server 2016</t>
  </si>
  <si>
    <t>interní diskové pole 8TB pro RIP Prinergy Connect</t>
  </si>
  <si>
    <t>Rozšířená licence na screening - HyperFlex, MaxTone CX, Raster Scaling, and DigiCap. Connect applications also include MaxtoneFX, MaxtoneSX and Staccato NX</t>
  </si>
  <si>
    <t>Licence na modul pro lineární a nelineární kompenzaci rozměrů archu</t>
  </si>
  <si>
    <t>Workflow KODAK Prinergy Connect</t>
  </si>
  <si>
    <t>8 jádrový procesor Intel Xeon W, 32GB RAM 2666MHz DDR4, 27" IPS display, 5120x 2880px, grafika Radeon Pro Vega 56 8GB, 1TB SSD, Apple Mouse &amp; Keyboard, MAC OS X</t>
  </si>
  <si>
    <t>3 roky</t>
  </si>
  <si>
    <t>2 roky</t>
  </si>
  <si>
    <t>skener, optické rozlišení 6400 x 9600 dpi, denzita 4.0 Dmax, SW Silver Fast 8 SE (náhrada za Microtek Scan maker i900)</t>
  </si>
  <si>
    <t>licence na 1 rok</t>
  </si>
  <si>
    <t>upgrade stávající verze 8.01 SW pro Microtec 1000XL</t>
  </si>
  <si>
    <t>upgrade základní dodávané verze SW pro Epson</t>
  </si>
  <si>
    <t>Sw pro vypalování CD/DVD</t>
  </si>
  <si>
    <t>trvalá licence, komp. S Win 10, 8.1, 7, Linux, Ubuntu,….</t>
  </si>
  <si>
    <t>klient pro systém Kodak Prinergy</t>
  </si>
  <si>
    <t>doprava</t>
  </si>
  <si>
    <t xml:space="preserve">dodání dokumentace </t>
  </si>
  <si>
    <t>pracovní stanice MICHAL:</t>
  </si>
  <si>
    <t>pracovní stanice JANA:</t>
  </si>
  <si>
    <t>REKAPITULACE CENY:</t>
  </si>
  <si>
    <t>pracovní stanice LUKÁŠ:</t>
  </si>
  <si>
    <t xml:space="preserve">Příloha č. 1 </t>
  </si>
  <si>
    <t>předinstalace KODAK Prinergy Connect v sídle prodávajícího</t>
  </si>
  <si>
    <t>instalace, oživení, připojení KODAK Prinergy Connect v sídle kupujícího</t>
  </si>
  <si>
    <t>dodání dokumentace KODAK Prinergy Connect</t>
  </si>
  <si>
    <t>doprava KODAK Prinergy Connect</t>
  </si>
  <si>
    <t>související služby celkem</t>
  </si>
  <si>
    <t>Související služby KODAK Prinergy Connect</t>
  </si>
  <si>
    <t>Související služby vybavení grafického studia</t>
  </si>
  <si>
    <t xml:space="preserve">instalace, oživení, připojení periférií v sídle kupujíícho </t>
  </si>
  <si>
    <t>paušál</t>
  </si>
  <si>
    <t>Dodavatel je povinen vyplnit všechna zažlucená pole, a to nenulovými cenami v Kč bez DPH zaokrouhlenými na dvě desetinná místa"</t>
  </si>
  <si>
    <t>Související služby s KODAK Prinergy Connect</t>
  </si>
  <si>
    <r>
      <t xml:space="preserve">zaškolení operátorů v počtu max. 5 osob v rozashu </t>
    </r>
    <r>
      <rPr>
        <b/>
        <sz val="11"/>
        <color theme="1"/>
        <rFont val="Calibri"/>
        <family val="2"/>
        <scheme val="minor"/>
      </rPr>
      <t>10 hodin</t>
    </r>
    <r>
      <rPr>
        <sz val="11"/>
        <color theme="1"/>
        <rFont val="Calibri"/>
        <family val="2"/>
        <scheme val="minor"/>
      </rPr>
      <t xml:space="preserve"> </t>
    </r>
  </si>
  <si>
    <t>pracovní stanice iMac Pro 27" s Mac OS X (v.10.14 a vyšší)</t>
  </si>
  <si>
    <r>
      <rPr>
        <b/>
        <sz val="11"/>
        <color theme="1"/>
        <rFont val="Calibri"/>
        <family val="2"/>
        <scheme val="minor"/>
      </rPr>
      <t>předinstalace</t>
    </r>
    <r>
      <rPr>
        <sz val="11"/>
        <color theme="1"/>
        <rFont val="Calibri"/>
        <family val="2"/>
        <scheme val="minor"/>
      </rPr>
      <t xml:space="preserve"> pracovních stanic v sídle prodávajícího</t>
    </r>
  </si>
  <si>
    <r>
      <t>zaškolení operátorů na Mac OS X instalované verze v počtu max. 5 osob v rozsahu 4</t>
    </r>
    <r>
      <rPr>
        <b/>
        <sz val="11"/>
        <color theme="1"/>
        <rFont val="Calibri"/>
        <family val="2"/>
        <scheme val="minor"/>
      </rPr>
      <t xml:space="preserve"> hodin</t>
    </r>
  </si>
  <si>
    <r>
      <t xml:space="preserve">zaškolení operátorů na ostatní instalovaný SW v počtu max. 5 osob v rozsahu </t>
    </r>
    <r>
      <rPr>
        <b/>
        <sz val="11"/>
        <color theme="1"/>
        <rFont val="Calibri"/>
        <family val="2"/>
        <scheme val="minor"/>
      </rPr>
      <t>8 hodin</t>
    </r>
  </si>
  <si>
    <t>Pozn: potřebné licence Windows (OS Win 10 Pro a Win server 2012/2016) nejsou součástí poptávky.</t>
  </si>
  <si>
    <t>Výzva k podání nabídky č.j. STC/6116/FÚ/2020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</si>
</sst>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_-* #,##0\ &quot;Kč&quot;_-;\-* #,##0\ &quot;Kč&quot;_-;_-* &quot;-&quot;??\ &quot;Kč&quot;_-;_-@_-"/>
    <numFmt numFmtId="165" formatCode="_-* #,##0.0000\ &quot;Kč&quot;_-;\-* #,##0.0000\ &quot;Kč&quot;_-;_-* &quot;-&quot;??\ &quot;Kč&quot;_-;_-@_-"/>
  </numFmts>
  <fonts count="12">
    <font>
      <sz val="11"/>
      <color theme="1"/>
      <name val="Calibri"/>
      <family val="2"/>
      <scheme val="minor"/>
    </font>
    <font>
      <sz val="10"/>
      <name val="Arial"/>
      <family val="2"/>
    </font>
    <font>
      <b/>
      <sz val="16"/>
      <color theme="1"/>
      <name val="Calibri"/>
      <family val="2"/>
      <scheme val="minor"/>
    </font>
    <font>
      <b/>
      <sz val="14"/>
      <color theme="1"/>
      <name val="Calibri"/>
      <family val="2"/>
      <scheme val="minor"/>
    </font>
    <font>
      <b/>
      <sz val="26"/>
      <color theme="1"/>
      <name val="Calibri"/>
      <family val="2"/>
      <scheme val="minor"/>
    </font>
    <font>
      <b/>
      <sz val="11"/>
      <color theme="1"/>
      <name val="Calibri"/>
      <family val="2"/>
      <scheme val="minor"/>
    </font>
    <font>
      <i/>
      <sz val="11"/>
      <color theme="1"/>
      <name val="Calibri"/>
      <family val="2"/>
      <scheme val="minor"/>
    </font>
    <font>
      <sz val="12"/>
      <color theme="1"/>
      <name val="Calibri"/>
      <family val="2"/>
      <scheme val="minor"/>
    </font>
    <font>
      <b/>
      <sz val="11"/>
      <color rgb="FFFF0000"/>
      <name val="Calibri"/>
      <family val="2"/>
      <scheme val="minor"/>
    </font>
    <font>
      <b/>
      <i/>
      <sz val="16"/>
      <color rgb="FFFF0000"/>
      <name val="Calibri"/>
      <family val="2"/>
      <scheme val="minor"/>
    </font>
    <font>
      <b/>
      <i/>
      <sz val="11"/>
      <color theme="1"/>
      <name val="Calibri"/>
      <family val="2"/>
      <scheme val="minor"/>
    </font>
    <font>
      <b/>
      <sz val="12"/>
      <color rgb="FFFF0000"/>
      <name val="Calibri"/>
      <family val="2"/>
      <scheme val="minor"/>
    </font>
  </fonts>
  <fills count="3">
    <fill>
      <patternFill/>
    </fill>
    <fill>
      <patternFill patternType="gray125"/>
    </fill>
    <fill>
      <patternFill patternType="solid">
        <fgColor rgb="FFFFFF00"/>
        <bgColor indexed="64"/>
      </patternFill>
    </fill>
  </fills>
  <borders count="28">
    <border>
      <left/>
      <right/>
      <top/>
      <bottom/>
      <diagonal/>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top style="thin"/>
      <bottom/>
    </border>
    <border>
      <left style="medium"/>
      <right/>
      <top style="thin"/>
      <bottom style="thin"/>
    </border>
    <border>
      <left style="thin"/>
      <right style="medium"/>
      <top style="thin"/>
      <bottom/>
    </border>
    <border>
      <left style="thin"/>
      <right/>
      <top style="thin"/>
      <bottom style="thin"/>
    </border>
    <border>
      <left style="medium"/>
      <right style="thin"/>
      <top style="medium"/>
      <bottom style="thin"/>
    </border>
    <border>
      <left style="medium"/>
      <right/>
      <top/>
      <bottom style="medium"/>
    </border>
    <border>
      <left style="thin"/>
      <right style="medium"/>
      <top style="thin"/>
      <bottom style="thin"/>
    </border>
    <border>
      <left style="medium"/>
      <right/>
      <top/>
      <bottom style="thin"/>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right/>
      <top/>
      <bottom style="medium"/>
    </border>
    <border>
      <left/>
      <right style="medium"/>
      <top/>
      <bottom style="medium"/>
    </border>
    <border>
      <left style="thin"/>
      <right style="thin"/>
      <top style="medium"/>
      <bottom style="thin"/>
    </border>
    <border>
      <left style="thin"/>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thin"/>
      <right/>
      <top style="thin"/>
      <bottom style="medium"/>
    </border>
    <border>
      <left/>
      <right/>
      <top style="thin"/>
      <bottom style="mediu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cellStyleXfs>
  <cellXfs count="85">
    <xf numFmtId="0" fontId="0" fillId="0" borderId="0" xfId="0"/>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5" fillId="0" borderId="2" xfId="0" applyFont="1" applyBorder="1"/>
    <xf numFmtId="0" fontId="5" fillId="0" borderId="1" xfId="0" applyFont="1" applyBorder="1" applyAlignment="1">
      <alignment horizontal="center"/>
    </xf>
    <xf numFmtId="0" fontId="5" fillId="0" borderId="3" xfId="0" applyFont="1" applyBorder="1"/>
    <xf numFmtId="0" fontId="5" fillId="0" borderId="4" xfId="0" applyFont="1" applyBorder="1" applyAlignment="1">
      <alignment horizontal="center"/>
    </xf>
    <xf numFmtId="0" fontId="5" fillId="0" borderId="0" xfId="0" applyFont="1"/>
    <xf numFmtId="0" fontId="6" fillId="0" borderId="5" xfId="0" applyFont="1" applyBorder="1" applyAlignment="1">
      <alignment horizontal="right"/>
    </xf>
    <xf numFmtId="0" fontId="6" fillId="0" borderId="6" xfId="0" applyFont="1" applyBorder="1" applyAlignment="1">
      <alignment horizontal="right"/>
    </xf>
    <xf numFmtId="0" fontId="0" fillId="0" borderId="1" xfId="0" applyFill="1" applyBorder="1" applyAlignment="1">
      <alignment horizontal="center"/>
    </xf>
    <xf numFmtId="164" fontId="5" fillId="2" borderId="4" xfId="20" applyNumberFormat="1" applyFont="1" applyFill="1" applyBorder="1"/>
    <xf numFmtId="164" fontId="5" fillId="2" borderId="4" xfId="0" applyNumberFormat="1" applyFont="1" applyFill="1" applyBorder="1"/>
    <xf numFmtId="0" fontId="5" fillId="2" borderId="7" xfId="0" applyFont="1" applyFill="1" applyBorder="1" applyAlignment="1">
      <alignment horizontal="center"/>
    </xf>
    <xf numFmtId="0" fontId="0" fillId="2" borderId="7" xfId="0" applyFill="1" applyBorder="1" applyAlignment="1">
      <alignment horizontal="center"/>
    </xf>
    <xf numFmtId="164" fontId="5" fillId="2" borderId="1" xfId="0" applyNumberFormat="1" applyFont="1" applyFill="1" applyBorder="1"/>
    <xf numFmtId="44" fontId="5" fillId="2" borderId="4" xfId="20" applyFont="1" applyFill="1" applyBorder="1"/>
    <xf numFmtId="44" fontId="0" fillId="2" borderId="1" xfId="20" applyFont="1" applyFill="1" applyBorder="1"/>
    <xf numFmtId="0" fontId="0" fillId="0" borderId="0" xfId="0" applyAlignment="1">
      <alignment horizontal="right"/>
    </xf>
    <xf numFmtId="0" fontId="6" fillId="0" borderId="0" xfId="0" applyFont="1" applyBorder="1" applyAlignment="1">
      <alignment horizontal="left"/>
    </xf>
    <xf numFmtId="0" fontId="6" fillId="0" borderId="0" xfId="0" applyFont="1" applyFill="1" applyBorder="1" applyAlignment="1">
      <alignment horizontal="left" wrapText="1"/>
    </xf>
    <xf numFmtId="0" fontId="0" fillId="0" borderId="1" xfId="0" applyFont="1" applyBorder="1"/>
    <xf numFmtId="0" fontId="0" fillId="0" borderId="1" xfId="0" applyFont="1" applyBorder="1" applyAlignment="1">
      <alignment horizontal="left"/>
    </xf>
    <xf numFmtId="0" fontId="0" fillId="0" borderId="1" xfId="0" applyFont="1" applyBorder="1" applyAlignment="1">
      <alignment horizontal="center"/>
    </xf>
    <xf numFmtId="164" fontId="0" fillId="2" borderId="1" xfId="20" applyNumberFormat="1" applyFont="1" applyFill="1" applyBorder="1" applyAlignment="1">
      <alignment horizontal="left"/>
    </xf>
    <xf numFmtId="0" fontId="6" fillId="0" borderId="1" xfId="0" applyFont="1" applyBorder="1" applyAlignment="1">
      <alignment horizontal="left"/>
    </xf>
    <xf numFmtId="0" fontId="10" fillId="0" borderId="1" xfId="0" applyFont="1" applyBorder="1" applyAlignment="1">
      <alignment horizontal="left"/>
    </xf>
    <xf numFmtId="0" fontId="10" fillId="0" borderId="1" xfId="0" applyFont="1" applyFill="1" applyBorder="1" applyAlignment="1">
      <alignment horizontal="left"/>
    </xf>
    <xf numFmtId="164" fontId="10" fillId="2" borderId="1" xfId="0" applyNumberFormat="1" applyFont="1" applyFill="1" applyBorder="1" applyAlignment="1">
      <alignment horizontal="left"/>
    </xf>
    <xf numFmtId="0" fontId="2" fillId="0" borderId="0" xfId="0" applyFont="1" applyBorder="1" applyAlignment="1">
      <alignment horizontal="center"/>
    </xf>
    <xf numFmtId="0" fontId="0" fillId="0" borderId="0" xfId="0" applyBorder="1" applyAlignment="1">
      <alignment horizontal="center"/>
    </xf>
    <xf numFmtId="0" fontId="0" fillId="0" borderId="8" xfId="0" applyFont="1" applyBorder="1"/>
    <xf numFmtId="0" fontId="5" fillId="0" borderId="0" xfId="0" applyFont="1" applyFill="1" applyBorder="1"/>
    <xf numFmtId="0" fontId="0" fillId="0" borderId="0" xfId="0" applyFill="1" applyBorder="1" applyAlignment="1">
      <alignment horizontal="center"/>
    </xf>
    <xf numFmtId="44" fontId="0" fillId="0" borderId="0" xfId="20" applyFont="1" applyFill="1" applyBorder="1"/>
    <xf numFmtId="44" fontId="0" fillId="0" borderId="0" xfId="20" applyFont="1" applyFill="1" applyBorder="1" applyAlignment="1">
      <alignment horizontal="center"/>
    </xf>
    <xf numFmtId="0" fontId="0" fillId="0" borderId="0" xfId="0" applyFill="1" applyBorder="1"/>
    <xf numFmtId="0" fontId="0" fillId="0" borderId="0" xfId="0" applyBorder="1"/>
    <xf numFmtId="165" fontId="0" fillId="2" borderId="1" xfId="20" applyNumberFormat="1" applyFont="1" applyFill="1" applyBorder="1"/>
    <xf numFmtId="165" fontId="0" fillId="2" borderId="1" xfId="20" applyNumberFormat="1" applyFont="1" applyFill="1" applyBorder="1" applyAlignment="1">
      <alignment horizontal="center"/>
    </xf>
    <xf numFmtId="165" fontId="10" fillId="2" borderId="1" xfId="0" applyNumberFormat="1" applyFont="1" applyFill="1" applyBorder="1" applyAlignment="1">
      <alignment horizontal="left"/>
    </xf>
    <xf numFmtId="0" fontId="7" fillId="0" borderId="9" xfId="0" applyFont="1" applyBorder="1" applyAlignment="1">
      <alignment horizontal="left"/>
    </xf>
    <xf numFmtId="0" fontId="7" fillId="0" borderId="10" xfId="0" applyFont="1" applyBorder="1" applyAlignment="1">
      <alignment horizontal="left"/>
    </xf>
    <xf numFmtId="0" fontId="8" fillId="0" borderId="7" xfId="0" applyFont="1" applyFill="1" applyBorder="1" applyAlignment="1">
      <alignment horizontal="center"/>
    </xf>
    <xf numFmtId="0" fontId="0" fillId="0" borderId="11" xfId="0" applyFill="1" applyBorder="1" applyAlignment="1">
      <alignment horizontal="center"/>
    </xf>
    <xf numFmtId="0" fontId="0" fillId="0" borderId="7" xfId="0" applyFill="1" applyBorder="1" applyAlignment="1">
      <alignment horizontal="center"/>
    </xf>
    <xf numFmtId="0" fontId="5" fillId="0" borderId="7" xfId="0" applyFont="1" applyFill="1" applyBorder="1" applyAlignment="1">
      <alignment horizontal="center"/>
    </xf>
    <xf numFmtId="0" fontId="11" fillId="0" borderId="0" xfId="0" applyFont="1"/>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2" xfId="0" applyFont="1" applyBorder="1" applyAlignment="1">
      <alignment horizontal="left" wrapText="1"/>
    </xf>
    <xf numFmtId="0" fontId="6" fillId="0" borderId="13" xfId="0" applyFont="1" applyBorder="1" applyAlignment="1">
      <alignment horizontal="left" wrapText="1"/>
    </xf>
    <xf numFmtId="0" fontId="6" fillId="0" borderId="14" xfId="0" applyFont="1" applyBorder="1" applyAlignment="1">
      <alignment horizontal="left" wrapText="1"/>
    </xf>
    <xf numFmtId="0" fontId="2" fillId="0" borderId="15" xfId="0" applyFont="1" applyBorder="1" applyAlignment="1">
      <alignment horizontal="center"/>
    </xf>
    <xf numFmtId="0" fontId="2" fillId="0" borderId="16" xfId="0" applyFont="1" applyBorder="1" applyAlignment="1">
      <alignment horizontal="center"/>
    </xf>
    <xf numFmtId="44" fontId="2" fillId="2" borderId="16" xfId="0" applyNumberFormat="1" applyFont="1" applyFill="1" applyBorder="1" applyAlignment="1">
      <alignment horizontal="center"/>
    </xf>
    <xf numFmtId="0" fontId="2" fillId="2" borderId="17" xfId="0" applyFont="1" applyFill="1" applyBorder="1" applyAlignment="1">
      <alignment horizontal="center"/>
    </xf>
    <xf numFmtId="0" fontId="4" fillId="0" borderId="0" xfId="0" applyFont="1" applyAlignment="1">
      <alignment horizontal="center"/>
    </xf>
    <xf numFmtId="164" fontId="2" fillId="2" borderId="16" xfId="0" applyNumberFormat="1" applyFont="1" applyFill="1" applyBorder="1" applyAlignment="1">
      <alignment horizontal="center"/>
    </xf>
    <xf numFmtId="0" fontId="9" fillId="2" borderId="13" xfId="0" applyFont="1" applyFill="1" applyBorder="1" applyAlignment="1">
      <alignment horizontal="center" vertical="center" wrapText="1"/>
    </xf>
    <xf numFmtId="164" fontId="2" fillId="2" borderId="10" xfId="0" applyNumberFormat="1" applyFont="1" applyFill="1" applyBorder="1" applyAlignment="1">
      <alignment horizontal="center"/>
    </xf>
    <xf numFmtId="0" fontId="2" fillId="2" borderId="18" xfId="0" applyFont="1" applyFill="1" applyBorder="1" applyAlignment="1">
      <alignment horizontal="center"/>
    </xf>
    <xf numFmtId="0" fontId="2" fillId="2" borderId="19" xfId="0" applyFont="1" applyFill="1" applyBorder="1" applyAlignment="1">
      <alignment horizontal="center"/>
    </xf>
    <xf numFmtId="44" fontId="7" fillId="2" borderId="20" xfId="0" applyNumberFormat="1" applyFont="1" applyFill="1" applyBorder="1" applyAlignment="1">
      <alignment horizontal="center"/>
    </xf>
    <xf numFmtId="0" fontId="7" fillId="2" borderId="20" xfId="0" applyFont="1" applyFill="1" applyBorder="1" applyAlignment="1">
      <alignment horizontal="center"/>
    </xf>
    <xf numFmtId="0" fontId="7" fillId="2" borderId="21" xfId="0" applyFont="1" applyFill="1" applyBorder="1" applyAlignment="1">
      <alignment horizontal="center"/>
    </xf>
    <xf numFmtId="0" fontId="3" fillId="0" borderId="22" xfId="0" applyFont="1" applyFill="1" applyBorder="1" applyAlignment="1">
      <alignment horizontal="center"/>
    </xf>
    <xf numFmtId="0" fontId="3" fillId="0" borderId="23" xfId="0" applyFont="1" applyFill="1" applyBorder="1" applyAlignment="1">
      <alignment horizontal="center"/>
    </xf>
    <xf numFmtId="0" fontId="3" fillId="0" borderId="24" xfId="0" applyFont="1" applyFill="1" applyBorder="1" applyAlignment="1">
      <alignment horizontal="center"/>
    </xf>
    <xf numFmtId="164" fontId="7" fillId="2" borderId="20" xfId="0" applyNumberFormat="1" applyFont="1" applyFill="1" applyBorder="1" applyAlignment="1">
      <alignment horizontal="center"/>
    </xf>
    <xf numFmtId="164" fontId="7" fillId="2" borderId="25" xfId="0" applyNumberFormat="1" applyFont="1" applyFill="1" applyBorder="1" applyAlignment="1">
      <alignment horizontal="center"/>
    </xf>
    <xf numFmtId="164" fontId="7" fillId="2" borderId="26" xfId="0" applyNumberFormat="1" applyFont="1" applyFill="1" applyBorder="1" applyAlignment="1">
      <alignment horizontal="center"/>
    </xf>
    <xf numFmtId="164" fontId="7" fillId="2" borderId="27" xfId="0" applyNumberFormat="1" applyFont="1" applyFill="1" applyBorder="1" applyAlignment="1">
      <alignment horizontal="center"/>
    </xf>
    <xf numFmtId="44" fontId="7" fillId="2" borderId="25" xfId="0" applyNumberFormat="1" applyFont="1" applyFill="1" applyBorder="1" applyAlignment="1">
      <alignment horizontal="center"/>
    </xf>
    <xf numFmtId="44" fontId="7" fillId="2" borderId="26" xfId="0" applyNumberFormat="1" applyFont="1" applyFill="1" applyBorder="1" applyAlignment="1">
      <alignment horizontal="center"/>
    </xf>
    <xf numFmtId="44" fontId="7" fillId="2" borderId="27" xfId="0" applyNumberFormat="1" applyFont="1" applyFill="1" applyBorder="1" applyAlignment="1">
      <alignment horizontal="center"/>
    </xf>
    <xf numFmtId="0" fontId="5" fillId="0" borderId="1" xfId="0" applyFont="1" applyBorder="1" applyAlignment="1">
      <alignment horizontal="center" vertical="center"/>
    </xf>
    <xf numFmtId="44" fontId="5" fillId="2" borderId="1" xfId="20" applyFont="1" applyFill="1" applyBorder="1" applyAlignment="1">
      <alignment horizontal="center" vertical="center"/>
    </xf>
    <xf numFmtId="165" fontId="5" fillId="2" borderId="1" xfId="20" applyNumberFormat="1" applyFont="1" applyFill="1" applyBorder="1" applyAlignment="1">
      <alignment horizontal="center" vertical="center"/>
    </xf>
    <xf numFmtId="0" fontId="0" fillId="0" borderId="1" xfId="0" applyFill="1" applyBorder="1" applyAlignment="1">
      <alignment horizontal="center" vertical="center"/>
    </xf>
    <xf numFmtId="0" fontId="6" fillId="0" borderId="12" xfId="0" applyFont="1" applyFill="1" applyBorder="1" applyAlignment="1">
      <alignment horizontal="left" wrapText="1"/>
    </xf>
    <xf numFmtId="0" fontId="6" fillId="0" borderId="13" xfId="0" applyFont="1" applyFill="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Měn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94"/>
  <sheetViews>
    <sheetView tabSelected="1" view="pageBreakPreview" zoomScaleSheetLayoutView="100" workbookViewId="0" topLeftCell="A1">
      <selection activeCell="A4" sqref="A4"/>
    </sheetView>
  </sheetViews>
  <sheetFormatPr defaultColWidth="9.140625" defaultRowHeight="15"/>
  <cols>
    <col min="1" max="1" width="80.28125" style="0" customWidth="1"/>
    <col min="2" max="2" width="6.00390625" style="0" bestFit="1" customWidth="1"/>
    <col min="3" max="3" width="16.140625" style="0" customWidth="1"/>
    <col min="4" max="4" width="20.140625" style="0" customWidth="1"/>
    <col min="5" max="5" width="13.421875" style="1" customWidth="1"/>
    <col min="7" max="7" width="11.28125" style="0" bestFit="1" customWidth="1"/>
  </cols>
  <sheetData>
    <row r="2" ht="15">
      <c r="E2" s="20" t="s">
        <v>43</v>
      </c>
    </row>
    <row r="3" ht="15">
      <c r="E3" s="20" t="s">
        <v>61</v>
      </c>
    </row>
    <row r="4" ht="15">
      <c r="E4" s="20"/>
    </row>
    <row r="5" spans="1:5" ht="15">
      <c r="A5" s="60" t="s">
        <v>20</v>
      </c>
      <c r="B5" s="60"/>
      <c r="C5" s="60"/>
      <c r="D5" s="60"/>
      <c r="E5" s="60"/>
    </row>
    <row r="6" spans="1:5" ht="15">
      <c r="A6" s="60"/>
      <c r="B6" s="60"/>
      <c r="C6" s="60"/>
      <c r="D6" s="60"/>
      <c r="E6" s="60"/>
    </row>
    <row r="7" spans="1:5" ht="47.25" customHeight="1">
      <c r="A7" s="62" t="s">
        <v>53</v>
      </c>
      <c r="B7" s="62"/>
      <c r="C7" s="62"/>
      <c r="D7" s="62"/>
      <c r="E7" s="62"/>
    </row>
    <row r="8" spans="1:5" ht="31.5" customHeight="1">
      <c r="A8" s="3" t="s">
        <v>19</v>
      </c>
      <c r="B8" s="4" t="s">
        <v>15</v>
      </c>
      <c r="C8" s="4" t="s">
        <v>16</v>
      </c>
      <c r="D8" s="4" t="s">
        <v>17</v>
      </c>
      <c r="E8" s="3" t="s">
        <v>18</v>
      </c>
    </row>
    <row r="9" ht="8.25" customHeight="1" thickBot="1"/>
    <row r="10" spans="1:5" ht="21">
      <c r="A10" s="56" t="s">
        <v>26</v>
      </c>
      <c r="B10" s="57"/>
      <c r="C10" s="57"/>
      <c r="D10" s="61">
        <f>D11+D13+D15+D17+D19</f>
        <v>0</v>
      </c>
      <c r="E10" s="59"/>
    </row>
    <row r="11" spans="1:5" ht="15">
      <c r="A11" s="7" t="s">
        <v>0</v>
      </c>
      <c r="B11" s="8">
        <v>1</v>
      </c>
      <c r="C11" s="13">
        <v>0</v>
      </c>
      <c r="D11" s="14">
        <f>C11*B11</f>
        <v>0</v>
      </c>
      <c r="E11" s="48"/>
    </row>
    <row r="12" spans="1:5" ht="29.25" customHeight="1">
      <c r="A12" s="53" t="s">
        <v>21</v>
      </c>
      <c r="B12" s="54"/>
      <c r="C12" s="54"/>
      <c r="D12" s="54"/>
      <c r="E12" s="55"/>
    </row>
    <row r="13" spans="1:5" ht="15">
      <c r="A13" s="7" t="s">
        <v>1</v>
      </c>
      <c r="B13" s="8">
        <v>1</v>
      </c>
      <c r="C13" s="13">
        <v>0</v>
      </c>
      <c r="D13" s="14">
        <f>C13*B13</f>
        <v>0</v>
      </c>
      <c r="E13" s="15"/>
    </row>
    <row r="14" spans="1:5" ht="31.5" customHeight="1">
      <c r="A14" s="53" t="s">
        <v>22</v>
      </c>
      <c r="B14" s="54"/>
      <c r="C14" s="54"/>
      <c r="D14" s="54"/>
      <c r="E14" s="55"/>
    </row>
    <row r="15" spans="1:5" ht="15">
      <c r="A15" s="7" t="s">
        <v>2</v>
      </c>
      <c r="B15" s="8">
        <v>1</v>
      </c>
      <c r="C15" s="13">
        <v>0</v>
      </c>
      <c r="D15" s="14">
        <f aca="true" t="shared" si="0" ref="D15:D19">C15*B15</f>
        <v>0</v>
      </c>
      <c r="E15" s="16"/>
    </row>
    <row r="16" spans="1:5" ht="15">
      <c r="A16" s="50" t="s">
        <v>23</v>
      </c>
      <c r="B16" s="51"/>
      <c r="C16" s="51"/>
      <c r="D16" s="51"/>
      <c r="E16" s="52"/>
    </row>
    <row r="17" spans="1:5" ht="15">
      <c r="A17" s="7" t="s">
        <v>3</v>
      </c>
      <c r="B17" s="8">
        <v>1</v>
      </c>
      <c r="C17" s="13">
        <v>0</v>
      </c>
      <c r="D17" s="14">
        <f t="shared" si="0"/>
        <v>0</v>
      </c>
      <c r="E17" s="47"/>
    </row>
    <row r="18" spans="1:5" ht="29.25" customHeight="1">
      <c r="A18" s="53" t="s">
        <v>24</v>
      </c>
      <c r="B18" s="54"/>
      <c r="C18" s="54"/>
      <c r="D18" s="54"/>
      <c r="E18" s="55"/>
    </row>
    <row r="19" spans="1:5" ht="15">
      <c r="A19" s="7" t="s">
        <v>4</v>
      </c>
      <c r="B19" s="8">
        <v>1</v>
      </c>
      <c r="C19" s="13">
        <v>0</v>
      </c>
      <c r="D19" s="14">
        <f t="shared" si="0"/>
        <v>0</v>
      </c>
      <c r="E19" s="47"/>
    </row>
    <row r="20" spans="1:5" ht="15">
      <c r="A20" s="50" t="s">
        <v>25</v>
      </c>
      <c r="B20" s="51"/>
      <c r="C20" s="51"/>
      <c r="D20" s="51"/>
      <c r="E20" s="52"/>
    </row>
    <row r="21" spans="1:5" ht="15">
      <c r="A21" s="21"/>
      <c r="B21" s="21"/>
      <c r="C21" s="21"/>
      <c r="D21" s="21"/>
      <c r="E21" s="21"/>
    </row>
    <row r="22" spans="1:5" ht="21">
      <c r="A22" s="31" t="s">
        <v>54</v>
      </c>
      <c r="B22" s="21"/>
      <c r="C22" s="21"/>
      <c r="D22" s="21"/>
      <c r="E22" s="21"/>
    </row>
    <row r="23" spans="1:5" ht="15">
      <c r="A23" s="24" t="s">
        <v>44</v>
      </c>
      <c r="B23" s="25">
        <v>1</v>
      </c>
      <c r="C23" s="26">
        <v>0</v>
      </c>
      <c r="D23" s="26">
        <v>0</v>
      </c>
      <c r="E23" s="25" t="s">
        <v>52</v>
      </c>
    </row>
    <row r="24" spans="1:5" ht="15">
      <c r="A24" s="23" t="s">
        <v>45</v>
      </c>
      <c r="B24" s="25">
        <v>1</v>
      </c>
      <c r="C24" s="26">
        <v>0</v>
      </c>
      <c r="D24" s="26">
        <v>0</v>
      </c>
      <c r="E24" s="25" t="s">
        <v>52</v>
      </c>
    </row>
    <row r="25" spans="1:5" ht="15">
      <c r="A25" s="23" t="s">
        <v>47</v>
      </c>
      <c r="B25" s="25">
        <v>1</v>
      </c>
      <c r="C25" s="26">
        <v>0</v>
      </c>
      <c r="D25" s="26">
        <v>0</v>
      </c>
      <c r="E25" s="25" t="s">
        <v>52</v>
      </c>
    </row>
    <row r="26" spans="1:5" ht="15">
      <c r="A26" s="23" t="s">
        <v>46</v>
      </c>
      <c r="B26" s="25">
        <v>1</v>
      </c>
      <c r="C26" s="26">
        <v>0</v>
      </c>
      <c r="D26" s="26">
        <v>0</v>
      </c>
      <c r="E26" s="25" t="s">
        <v>52</v>
      </c>
    </row>
    <row r="27" spans="1:5" ht="15">
      <c r="A27" s="23" t="s">
        <v>55</v>
      </c>
      <c r="B27" s="25">
        <v>1</v>
      </c>
      <c r="C27" s="26">
        <v>0</v>
      </c>
      <c r="D27" s="26">
        <v>0</v>
      </c>
      <c r="E27" s="25" t="s">
        <v>52</v>
      </c>
    </row>
    <row r="28" spans="1:5" ht="15">
      <c r="A28" s="28" t="s">
        <v>48</v>
      </c>
      <c r="B28" s="28"/>
      <c r="C28" s="29"/>
      <c r="D28" s="30">
        <f>SUM(D23:D27)</f>
        <v>0</v>
      </c>
      <c r="E28" s="27"/>
    </row>
    <row r="29" spans="1:5" ht="15">
      <c r="A29" s="21"/>
      <c r="B29" s="21"/>
      <c r="C29" s="21"/>
      <c r="D29" s="21"/>
      <c r="E29" s="21"/>
    </row>
    <row r="30" ht="15.75" thickBot="1"/>
    <row r="31" spans="1:5" ht="21">
      <c r="A31" s="56" t="s">
        <v>5</v>
      </c>
      <c r="B31" s="57"/>
      <c r="C31" s="57"/>
      <c r="D31" s="58">
        <f>D32+D34+D35+D37+D39+D41+D43+D45+D47+D49</f>
        <v>0</v>
      </c>
      <c r="E31" s="59"/>
    </row>
    <row r="32" spans="1:5" ht="15" customHeight="1">
      <c r="A32" s="7" t="s">
        <v>56</v>
      </c>
      <c r="B32" s="8">
        <v>3</v>
      </c>
      <c r="C32" s="14">
        <v>0</v>
      </c>
      <c r="D32" s="14">
        <f>C32*B32</f>
        <v>0</v>
      </c>
      <c r="E32" s="45" t="s">
        <v>28</v>
      </c>
    </row>
    <row r="33" spans="1:5" ht="30.75" customHeight="1">
      <c r="A33" s="53" t="s">
        <v>27</v>
      </c>
      <c r="B33" s="54"/>
      <c r="C33" s="54"/>
      <c r="D33" s="54"/>
      <c r="E33" s="55"/>
    </row>
    <row r="34" spans="1:5" ht="15">
      <c r="A34" s="5" t="s">
        <v>6</v>
      </c>
      <c r="B34" s="6">
        <v>3</v>
      </c>
      <c r="C34" s="17">
        <v>0</v>
      </c>
      <c r="D34" s="17">
        <f aca="true" t="shared" si="1" ref="D34:D47">C34*B34</f>
        <v>0</v>
      </c>
      <c r="E34" s="46" t="s">
        <v>29</v>
      </c>
    </row>
    <row r="35" spans="1:5" ht="15">
      <c r="A35" s="7" t="s">
        <v>7</v>
      </c>
      <c r="B35" s="8">
        <v>1</v>
      </c>
      <c r="C35" s="14">
        <v>0</v>
      </c>
      <c r="D35" s="14">
        <f t="shared" si="1"/>
        <v>0</v>
      </c>
      <c r="E35" s="47" t="s">
        <v>29</v>
      </c>
    </row>
    <row r="36" spans="1:5" ht="15">
      <c r="A36" s="53" t="s">
        <v>30</v>
      </c>
      <c r="B36" s="54"/>
      <c r="C36" s="54"/>
      <c r="D36" s="54"/>
      <c r="E36" s="55"/>
    </row>
    <row r="37" spans="1:5" ht="15">
      <c r="A37" s="7" t="s">
        <v>8</v>
      </c>
      <c r="B37" s="8">
        <v>3</v>
      </c>
      <c r="C37" s="14">
        <v>0</v>
      </c>
      <c r="D37" s="14">
        <f t="shared" si="1"/>
        <v>0</v>
      </c>
      <c r="E37" s="47"/>
    </row>
    <row r="38" spans="1:5" ht="15">
      <c r="A38" s="50" t="s">
        <v>31</v>
      </c>
      <c r="B38" s="51"/>
      <c r="C38" s="51"/>
      <c r="D38" s="51"/>
      <c r="E38" s="52"/>
    </row>
    <row r="39" spans="1:5" ht="15">
      <c r="A39" s="7" t="s">
        <v>9</v>
      </c>
      <c r="B39" s="8">
        <v>1</v>
      </c>
      <c r="C39" s="14">
        <v>0</v>
      </c>
      <c r="D39" s="14">
        <f t="shared" si="1"/>
        <v>0</v>
      </c>
      <c r="E39" s="47"/>
    </row>
    <row r="40" spans="1:5" ht="15">
      <c r="A40" s="53" t="s">
        <v>32</v>
      </c>
      <c r="B40" s="54"/>
      <c r="C40" s="54"/>
      <c r="D40" s="54"/>
      <c r="E40" s="55"/>
    </row>
    <row r="41" spans="1:5" ht="15">
      <c r="A41" s="7" t="s">
        <v>10</v>
      </c>
      <c r="B41" s="8">
        <v>1</v>
      </c>
      <c r="C41" s="14">
        <v>0</v>
      </c>
      <c r="D41" s="14">
        <f t="shared" si="1"/>
        <v>0</v>
      </c>
      <c r="E41" s="47"/>
    </row>
    <row r="42" spans="1:5" ht="15">
      <c r="A42" s="53" t="s">
        <v>33</v>
      </c>
      <c r="B42" s="54"/>
      <c r="C42" s="54"/>
      <c r="D42" s="54"/>
      <c r="E42" s="55"/>
    </row>
    <row r="43" spans="1:5" ht="15">
      <c r="A43" s="7" t="s">
        <v>11</v>
      </c>
      <c r="B43" s="8">
        <v>1</v>
      </c>
      <c r="C43" s="14">
        <v>0</v>
      </c>
      <c r="D43" s="14">
        <f t="shared" si="1"/>
        <v>0</v>
      </c>
      <c r="E43" s="47"/>
    </row>
    <row r="44" spans="1:5" ht="15">
      <c r="A44" s="53" t="s">
        <v>34</v>
      </c>
      <c r="B44" s="54"/>
      <c r="C44" s="54"/>
      <c r="D44" s="54"/>
      <c r="E44" s="55"/>
    </row>
    <row r="45" spans="1:5" ht="15">
      <c r="A45" s="7" t="s">
        <v>12</v>
      </c>
      <c r="B45" s="8">
        <v>4</v>
      </c>
      <c r="C45" s="14">
        <v>0</v>
      </c>
      <c r="D45" s="14">
        <f t="shared" si="1"/>
        <v>0</v>
      </c>
      <c r="E45" s="47"/>
    </row>
    <row r="46" spans="1:5" ht="15">
      <c r="A46" s="53" t="s">
        <v>31</v>
      </c>
      <c r="B46" s="54"/>
      <c r="C46" s="54"/>
      <c r="D46" s="54"/>
      <c r="E46" s="55"/>
    </row>
    <row r="47" spans="1:5" ht="15">
      <c r="A47" s="7" t="s">
        <v>13</v>
      </c>
      <c r="B47" s="8">
        <v>1</v>
      </c>
      <c r="C47" s="14">
        <v>0</v>
      </c>
      <c r="D47" s="14">
        <f t="shared" si="1"/>
        <v>0</v>
      </c>
      <c r="E47" s="47"/>
    </row>
    <row r="48" spans="1:5" ht="15">
      <c r="A48" s="53" t="s">
        <v>35</v>
      </c>
      <c r="B48" s="54"/>
      <c r="C48" s="54"/>
      <c r="D48" s="54"/>
      <c r="E48" s="55"/>
    </row>
    <row r="49" spans="1:5" ht="15">
      <c r="A49" s="7" t="s">
        <v>14</v>
      </c>
      <c r="B49" s="8">
        <v>3</v>
      </c>
      <c r="C49" s="13">
        <v>0</v>
      </c>
      <c r="D49" s="18">
        <v>0</v>
      </c>
      <c r="E49" s="47"/>
    </row>
    <row r="50" spans="1:5" ht="15">
      <c r="A50" s="83" t="s">
        <v>36</v>
      </c>
      <c r="B50" s="84"/>
      <c r="C50" s="84"/>
      <c r="D50" s="84"/>
      <c r="E50" s="84"/>
    </row>
    <row r="51" spans="1:5" ht="15">
      <c r="A51" s="22"/>
      <c r="B51" s="22"/>
      <c r="C51" s="22"/>
      <c r="D51" s="22"/>
      <c r="E51" s="22"/>
    </row>
    <row r="52" spans="1:5" ht="21">
      <c r="A52" s="31" t="s">
        <v>50</v>
      </c>
      <c r="B52" s="22"/>
      <c r="C52" s="22"/>
      <c r="D52" s="22"/>
      <c r="E52" s="22"/>
    </row>
    <row r="53" spans="1:5" ht="15">
      <c r="A53" s="33" t="s">
        <v>57</v>
      </c>
      <c r="B53" s="79">
        <v>1</v>
      </c>
      <c r="C53" s="80">
        <v>0</v>
      </c>
      <c r="D53" s="81">
        <v>0</v>
      </c>
      <c r="E53" s="82" t="s">
        <v>52</v>
      </c>
    </row>
    <row r="54" spans="1:5" ht="15">
      <c r="A54" s="9" t="s">
        <v>39</v>
      </c>
      <c r="B54" s="79"/>
      <c r="C54" s="80"/>
      <c r="D54" s="81"/>
      <c r="E54" s="82"/>
    </row>
    <row r="55" spans="1:5" ht="15">
      <c r="A55" s="10" t="s">
        <v>56</v>
      </c>
      <c r="B55" s="79"/>
      <c r="C55" s="80"/>
      <c r="D55" s="81"/>
      <c r="E55" s="82"/>
    </row>
    <row r="56" spans="1:5" ht="15">
      <c r="A56" s="11" t="s">
        <v>6</v>
      </c>
      <c r="B56" s="79"/>
      <c r="C56" s="80"/>
      <c r="D56" s="81"/>
      <c r="E56" s="82"/>
    </row>
    <row r="57" spans="1:5" ht="15">
      <c r="A57" s="10" t="s">
        <v>8</v>
      </c>
      <c r="B57" s="79"/>
      <c r="C57" s="80"/>
      <c r="D57" s="81"/>
      <c r="E57" s="82"/>
    </row>
    <row r="58" spans="1:5" ht="15">
      <c r="A58" s="10" t="s">
        <v>9</v>
      </c>
      <c r="B58" s="79"/>
      <c r="C58" s="80"/>
      <c r="D58" s="81"/>
      <c r="E58" s="82"/>
    </row>
    <row r="59" spans="1:5" ht="15">
      <c r="A59" s="10" t="s">
        <v>11</v>
      </c>
      <c r="B59" s="79"/>
      <c r="C59" s="80"/>
      <c r="D59" s="81"/>
      <c r="E59" s="82"/>
    </row>
    <row r="60" spans="1:5" ht="15">
      <c r="A60" s="10" t="s">
        <v>12</v>
      </c>
      <c r="B60" s="79"/>
      <c r="C60" s="80"/>
      <c r="D60" s="81"/>
      <c r="E60" s="82"/>
    </row>
    <row r="61" spans="1:5" ht="15">
      <c r="A61" s="10" t="s">
        <v>13</v>
      </c>
      <c r="B61" s="79"/>
      <c r="C61" s="80"/>
      <c r="D61" s="81"/>
      <c r="E61" s="82"/>
    </row>
    <row r="62" spans="1:5" ht="15">
      <c r="A62" s="11" t="s">
        <v>14</v>
      </c>
      <c r="B62" s="79"/>
      <c r="C62" s="80"/>
      <c r="D62" s="81"/>
      <c r="E62" s="82"/>
    </row>
    <row r="63" spans="2:5" ht="15">
      <c r="B63" s="79"/>
      <c r="C63" s="80"/>
      <c r="D63" s="81"/>
      <c r="E63" s="82"/>
    </row>
    <row r="64" spans="1:5" ht="15">
      <c r="A64" s="9" t="s">
        <v>40</v>
      </c>
      <c r="B64" s="79"/>
      <c r="C64" s="80"/>
      <c r="D64" s="81"/>
      <c r="E64" s="82"/>
    </row>
    <row r="65" spans="1:5" ht="15">
      <c r="A65" s="10" t="s">
        <v>56</v>
      </c>
      <c r="B65" s="79"/>
      <c r="C65" s="80"/>
      <c r="D65" s="81"/>
      <c r="E65" s="82"/>
    </row>
    <row r="66" spans="1:5" ht="15">
      <c r="A66" s="11" t="s">
        <v>6</v>
      </c>
      <c r="B66" s="79"/>
      <c r="C66" s="80"/>
      <c r="D66" s="81"/>
      <c r="E66" s="82"/>
    </row>
    <row r="67" spans="1:5" ht="15">
      <c r="A67" s="10" t="s">
        <v>8</v>
      </c>
      <c r="B67" s="79"/>
      <c r="C67" s="80"/>
      <c r="D67" s="81"/>
      <c r="E67" s="82"/>
    </row>
    <row r="68" spans="1:5" ht="15">
      <c r="A68" s="11" t="s">
        <v>12</v>
      </c>
      <c r="B68" s="79"/>
      <c r="C68" s="80"/>
      <c r="D68" s="81"/>
      <c r="E68" s="82"/>
    </row>
    <row r="69" spans="1:5" ht="15">
      <c r="A69" s="11" t="s">
        <v>14</v>
      </c>
      <c r="B69" s="79"/>
      <c r="C69" s="80"/>
      <c r="D69" s="81"/>
      <c r="E69" s="82"/>
    </row>
    <row r="70" spans="2:5" ht="15">
      <c r="B70" s="79"/>
      <c r="C70" s="80"/>
      <c r="D70" s="81"/>
      <c r="E70" s="82"/>
    </row>
    <row r="71" spans="1:5" ht="15">
      <c r="A71" s="9" t="s">
        <v>42</v>
      </c>
      <c r="B71" s="79"/>
      <c r="C71" s="80"/>
      <c r="D71" s="81"/>
      <c r="E71" s="82"/>
    </row>
    <row r="72" spans="1:5" ht="15">
      <c r="A72" s="10" t="s">
        <v>56</v>
      </c>
      <c r="B72" s="79"/>
      <c r="C72" s="80"/>
      <c r="D72" s="81"/>
      <c r="E72" s="82"/>
    </row>
    <row r="73" spans="1:5" ht="15">
      <c r="A73" s="11" t="s">
        <v>6</v>
      </c>
      <c r="B73" s="79"/>
      <c r="C73" s="80"/>
      <c r="D73" s="81"/>
      <c r="E73" s="82"/>
    </row>
    <row r="74" spans="1:5" ht="15">
      <c r="A74" s="10" t="s">
        <v>8</v>
      </c>
      <c r="B74" s="79"/>
      <c r="C74" s="80"/>
      <c r="D74" s="81"/>
      <c r="E74" s="82"/>
    </row>
    <row r="75" spans="1:5" ht="15">
      <c r="A75" s="10" t="s">
        <v>10</v>
      </c>
      <c r="B75" s="79"/>
      <c r="C75" s="80"/>
      <c r="D75" s="81"/>
      <c r="E75" s="82"/>
    </row>
    <row r="76" spans="1:5" ht="15">
      <c r="A76" s="11" t="s">
        <v>12</v>
      </c>
      <c r="B76" s="79"/>
      <c r="C76" s="80"/>
      <c r="D76" s="81"/>
      <c r="E76" s="82"/>
    </row>
    <row r="77" spans="1:5" ht="15">
      <c r="A77" s="11" t="s">
        <v>14</v>
      </c>
      <c r="B77" s="79"/>
      <c r="C77" s="80"/>
      <c r="D77" s="81"/>
      <c r="E77" s="82"/>
    </row>
    <row r="78" spans="1:5" ht="15">
      <c r="A78" s="23" t="s">
        <v>51</v>
      </c>
      <c r="B78" s="2">
        <v>1</v>
      </c>
      <c r="C78" s="19">
        <v>0</v>
      </c>
      <c r="D78" s="40">
        <v>0</v>
      </c>
      <c r="E78" s="12" t="s">
        <v>52</v>
      </c>
    </row>
    <row r="79" spans="1:5" ht="15">
      <c r="A79" s="23" t="s">
        <v>37</v>
      </c>
      <c r="B79" s="2">
        <v>1</v>
      </c>
      <c r="C79" s="19">
        <v>0</v>
      </c>
      <c r="D79" s="40">
        <v>0</v>
      </c>
      <c r="E79" s="2" t="s">
        <v>52</v>
      </c>
    </row>
    <row r="80" spans="1:5" ht="15">
      <c r="A80" s="23" t="s">
        <v>38</v>
      </c>
      <c r="B80" s="2">
        <v>1</v>
      </c>
      <c r="C80" s="19">
        <v>0</v>
      </c>
      <c r="D80" s="40">
        <f>C80</f>
        <v>0</v>
      </c>
      <c r="E80" s="2" t="s">
        <v>52</v>
      </c>
    </row>
    <row r="81" spans="1:5" ht="15">
      <c r="A81" s="23" t="s">
        <v>58</v>
      </c>
      <c r="B81" s="2">
        <v>1</v>
      </c>
      <c r="C81" s="19">
        <v>0</v>
      </c>
      <c r="D81" s="40">
        <v>0</v>
      </c>
      <c r="E81" s="2" t="s">
        <v>52</v>
      </c>
    </row>
    <row r="82" spans="1:5" ht="15">
      <c r="A82" s="23" t="s">
        <v>59</v>
      </c>
      <c r="B82" s="2">
        <v>1</v>
      </c>
      <c r="C82" s="19">
        <v>0</v>
      </c>
      <c r="D82" s="41">
        <f>C82</f>
        <v>0</v>
      </c>
      <c r="E82" s="2" t="s">
        <v>52</v>
      </c>
    </row>
    <row r="83" spans="1:5" s="38" customFormat="1" ht="15">
      <c r="A83" s="28" t="s">
        <v>48</v>
      </c>
      <c r="B83" s="28"/>
      <c r="C83" s="29"/>
      <c r="D83" s="42">
        <f>D53+D78+D79+D80+D81+D82</f>
        <v>0</v>
      </c>
      <c r="E83" s="12"/>
    </row>
    <row r="84" spans="1:5" s="38" customFormat="1" ht="15">
      <c r="A84" s="34"/>
      <c r="B84" s="35"/>
      <c r="C84" s="36"/>
      <c r="D84" s="37"/>
      <c r="E84" s="35"/>
    </row>
    <row r="85" s="39" customFormat="1" ht="15">
      <c r="E85" s="32"/>
    </row>
    <row r="86" ht="15.75" thickBot="1"/>
    <row r="87" spans="1:4" ht="19.5" thickBot="1">
      <c r="A87" s="69" t="s">
        <v>41</v>
      </c>
      <c r="B87" s="70"/>
      <c r="C87" s="70"/>
      <c r="D87" s="71"/>
    </row>
    <row r="88" spans="1:4" ht="15.75">
      <c r="A88" s="43" t="s">
        <v>26</v>
      </c>
      <c r="B88" s="72">
        <f>D10</f>
        <v>0</v>
      </c>
      <c r="C88" s="67"/>
      <c r="D88" s="68"/>
    </row>
    <row r="89" spans="1:4" ht="16.5" thickBot="1">
      <c r="A89" s="44" t="s">
        <v>49</v>
      </c>
      <c r="B89" s="73">
        <f>D28</f>
        <v>0</v>
      </c>
      <c r="C89" s="74"/>
      <c r="D89" s="75"/>
    </row>
    <row r="90" spans="1:4" ht="15.75">
      <c r="A90" s="43" t="s">
        <v>5</v>
      </c>
      <c r="B90" s="66">
        <f>D31</f>
        <v>0</v>
      </c>
      <c r="C90" s="67"/>
      <c r="D90" s="68"/>
    </row>
    <row r="91" spans="1:4" ht="16.5" thickBot="1">
      <c r="A91" s="44" t="s">
        <v>50</v>
      </c>
      <c r="B91" s="76">
        <f>D83</f>
        <v>0</v>
      </c>
      <c r="C91" s="77"/>
      <c r="D91" s="78"/>
    </row>
    <row r="92" spans="2:4" ht="21.75" thickBot="1">
      <c r="B92" s="63">
        <f>SUM(B88:D91)</f>
        <v>0</v>
      </c>
      <c r="C92" s="64"/>
      <c r="D92" s="65"/>
    </row>
    <row r="94" ht="15.75">
      <c r="A94" s="49" t="s">
        <v>60</v>
      </c>
    </row>
  </sheetData>
  <mergeCells count="30">
    <mergeCell ref="A42:E42"/>
    <mergeCell ref="B53:B77"/>
    <mergeCell ref="C53:C77"/>
    <mergeCell ref="D53:D77"/>
    <mergeCell ref="E53:E77"/>
    <mergeCell ref="A44:E44"/>
    <mergeCell ref="A46:E46"/>
    <mergeCell ref="A48:E48"/>
    <mergeCell ref="A50:E50"/>
    <mergeCell ref="B92:D92"/>
    <mergeCell ref="B90:D90"/>
    <mergeCell ref="A87:D87"/>
    <mergeCell ref="B88:D88"/>
    <mergeCell ref="B89:D89"/>
    <mergeCell ref="B91:D91"/>
    <mergeCell ref="A5:E6"/>
    <mergeCell ref="A12:E12"/>
    <mergeCell ref="A14:E14"/>
    <mergeCell ref="A16:E16"/>
    <mergeCell ref="A18:E18"/>
    <mergeCell ref="A10:C10"/>
    <mergeCell ref="D10:E10"/>
    <mergeCell ref="A7:E7"/>
    <mergeCell ref="A20:E20"/>
    <mergeCell ref="A33:E33"/>
    <mergeCell ref="A36:E36"/>
    <mergeCell ref="A38:E38"/>
    <mergeCell ref="A40:E40"/>
    <mergeCell ref="A31:C31"/>
    <mergeCell ref="D31:E31"/>
  </mergeCells>
  <printOptions horizontalCentered="1"/>
  <pageMargins left="0.1968503937007874" right="0.11811023622047245" top="0.1968503937007874" bottom="0.1968503937007874" header="0.31496062992125984" footer="0.31496062992125984"/>
  <pageSetup horizontalDpi="600" verticalDpi="600" orientation="portrait" paperSize="9" scale="60" r:id="rId1"/>
  <rowBreaks count="1" manualBreakCount="1">
    <brk id="84" max="16383"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SIPFileSec xmlns="b246a3c9-e8b6-4373-bafd-ef843f8c6aef">Input</SIPFileSec>
    <CarovyKod xmlns="b246a3c9-e8b6-4373-bafd-ef843f8c6aef" xsi:nil="true"/>
    <HashInit xmlns="b246a3c9-e8b6-4373-bafd-ef843f8c6aef" xsi:nil="true"/>
    <Podrobnosti xmlns="b246a3c9-e8b6-4373-bafd-ef843f8c6aef" xsi:nil="true"/>
    <HashAlgorithm xmlns="b246a3c9-e8b6-4373-bafd-ef843f8c6aef" xsi:nil="true"/>
    <Znacka xmlns="b246a3c9-e8b6-4373-bafd-ef843f8c6aef" xsi:nil="true"/>
    <HashValue xmlns="b246a3c9-e8b6-4373-bafd-ef843f8c6aef" xsi:nil="true"/>
    <IDExt xmlns="b246a3c9-e8b6-4373-bafd-ef843f8c6a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Soubor DMS" ma:contentTypeID="0x010100617DA10A36FE5747AD151C4F74B1AC96002E0673909B15094799ED024513FA6C70" ma:contentTypeVersion="5" ma:contentTypeDescription="Vytvoří nový dokument" ma:contentTypeScope="" ma:versionID="cdc8a7874f56132c6b33b6e9835d5efe">
  <xsd:schema xmlns:xsd="http://www.w3.org/2001/XMLSchema" xmlns:xs="http://www.w3.org/2001/XMLSchema" xmlns:p="http://schemas.microsoft.com/office/2006/metadata/properties" xmlns:ns2="b246a3c9-e8b6-4373-bafd-ef843f8c6aef" targetNamespace="http://schemas.microsoft.com/office/2006/metadata/properties" ma:root="true" ma:fieldsID="f356671b1bffaca040983f1caf974e5a" ns2:_="">
    <xsd:import namespace="b246a3c9-e8b6-4373-bafd-ef843f8c6aef"/>
    <xsd:element name="properties">
      <xsd:complexType>
        <xsd:sequence>
          <xsd:element name="documentManagement">
            <xsd:complexType>
              <xsd:all>
                <xsd:element ref="ns2:Podrobnosti" minOccurs="0"/>
                <xsd:element ref="ns2:SIPFileSec" minOccurs="0"/>
                <xsd:element ref="ns2:Znacka" minOccurs="0"/>
                <xsd:element ref="ns2:IDExt" minOccurs="0"/>
                <xsd:element ref="ns2:CarovyKod" minOccurs="0"/>
                <xsd:element ref="ns2:HashAlgorithm" minOccurs="0"/>
                <xsd:element ref="ns2:HashInit" minOccurs="0"/>
                <xsd:element ref="ns2:HashValu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46a3c9-e8b6-4373-bafd-ef843f8c6aef" elementFormDefault="qualified">
    <xsd:import namespace="http://schemas.microsoft.com/office/2006/documentManagement/types"/>
    <xsd:import namespace="http://schemas.microsoft.com/office/infopath/2007/PartnerControls"/>
    <xsd:element name="Podrobnosti" ma:index="8" nillable="true" ma:displayName="Podrobnosti" ma:description="" ma:internalName="Podrobnosti">
      <xsd:simpleType>
        <xsd:restriction base="dms:Note"/>
      </xsd:simpleType>
    </xsd:element>
    <xsd:element name="SIPFileSec" ma:index="9" nillable="true" ma:displayName="SIPFileSec" ma:default="Input" ma:format="Dropdown" ma:internalName="SIPFileSec">
      <xsd:simpleType>
        <xsd:restriction base="dms:Choice">
          <xsd:enumeration value="Original"/>
          <xsd:enumeration value="Input"/>
          <xsd:enumeration value="Digitized"/>
          <xsd:enumeration value="Preview"/>
          <xsd:enumeration value="Migrated"/>
        </xsd:restriction>
      </xsd:simpleType>
    </xsd:element>
    <xsd:element name="Znacka" ma:index="10" nillable="true" ma:displayName="Značka" ma:format="Dropdown" ma:internalName="Znacka">
      <xsd:simpleType>
        <xsd:restriction base="dms:Choice">
          <xsd:enumeration value="Hlavní"/>
          <xsd:enumeration value="Příloha"/>
        </xsd:restriction>
      </xsd:simpleType>
    </xsd:element>
    <xsd:element name="IDExt" ma:index="11" nillable="true" ma:displayName="IDExt" ma:internalName="IDExt">
      <xsd:simpleType>
        <xsd:restriction base="dms:Text"/>
      </xsd:simpleType>
    </xsd:element>
    <xsd:element name="CarovyKod" ma:index="12" nillable="true" ma:displayName="Čárový kód" ma:indexed="true" ma:internalName="CarovyKod">
      <xsd:simpleType>
        <xsd:restriction base="dms:Text">
          <xsd:maxLength value="255"/>
        </xsd:restriction>
      </xsd:simpleType>
    </xsd:element>
    <xsd:element name="HashAlgorithm" ma:index="13" nillable="true" ma:displayName="HashAlgorithm" ma:description="" ma:internalName="HashAlgorithm">
      <xsd:simpleType>
        <xsd:restriction base="dms:Text">
          <xsd:maxLength value="255"/>
        </xsd:restriction>
      </xsd:simpleType>
    </xsd:element>
    <xsd:element name="HashInit" ma:index="14" nillable="true" ma:displayName="HashInit" ma:description="" ma:internalName="HashInit">
      <xsd:simpleType>
        <xsd:restriction base="dms:Text">
          <xsd:maxLength value="255"/>
        </xsd:restriction>
      </xsd:simpleType>
    </xsd:element>
    <xsd:element name="HashValue" ma:index="15" nillable="true" ma:displayName="HashValue" ma:description="" ma:internalName="HashValue">
      <xsd:simpleType>
        <xsd:restriction base="dms:Text">
          <xsd:maxLength value="255"/>
        </xsd:restriction>
      </xsd:simpleType>
    </xsd:element>
    <xsd:element name="SharedWithUsers" ma:index="16"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498F71-FDB4-437A-9BA1-708C8F6003E0}">
  <ds:schemaRefs>
    <ds:schemaRef ds:uri="http://schemas.microsoft.com/office/2006/metadata/properties"/>
    <ds:schemaRef ds:uri="http://purl.org/dc/terms/"/>
    <ds:schemaRef ds:uri="b246a3c9-e8b6-4373-bafd-ef843f8c6aef"/>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F22C56EF-A036-4C97-9B42-A66C6E4D32F8}">
  <ds:schemaRefs>
    <ds:schemaRef ds:uri="http://schemas.microsoft.com/sharepoint/v3/contenttype/forms"/>
  </ds:schemaRefs>
</ds:datastoreItem>
</file>

<file path=customXml/itemProps3.xml><?xml version="1.0" encoding="utf-8"?>
<ds:datastoreItem xmlns:ds="http://schemas.openxmlformats.org/officeDocument/2006/customXml" ds:itemID="{C71AE0CB-44B5-4C72-A4D4-3660919E5D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46a3c9-e8b6-4373-bafd-ef843f8c6a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Hodík Jan</dc:creator>
  <cp:keywords/>
  <dc:description/>
  <cp:lastModifiedBy>Hodík Jan</cp:lastModifiedBy>
  <cp:lastPrinted>2020-06-15T04:39:01Z</cp:lastPrinted>
  <dcterms:created xsi:type="dcterms:W3CDTF">2020-02-06T10:59:52Z</dcterms:created>
  <dcterms:modified xsi:type="dcterms:W3CDTF">2020-08-28T11:31:40Z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0x010100617DA10A36FE5747AD151C4F74B1AC96002E0673909B15094799ED024513FA6C70</vt:lpwstr>
  </property>
</Properties>
</file>