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E4E91A58-4C28-4B03-9F54-A85F0C62FAA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Originální" sheetId="4" r:id="rId1"/>
    <sheet name="Alternativní" sheetId="5" r:id="rId2"/>
  </sheets>
  <definedNames>
    <definedName name="_xlnm._FilterDatabase" localSheetId="1" hidden="1">Alternativní!$A$6:$I$36</definedName>
  </definedNames>
  <calcPr calcId="181029"/>
</workbook>
</file>

<file path=xl/calcChain.xml><?xml version="1.0" encoding="utf-8"?>
<calcChain xmlns="http://schemas.openxmlformats.org/spreadsheetml/2006/main">
  <c r="J164" i="4" l="1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2" i="4"/>
  <c r="J131" i="4"/>
  <c r="J130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3" i="4"/>
  <c r="J112" i="4"/>
  <c r="J111" i="4"/>
  <c r="J110" i="4"/>
  <c r="J108" i="4"/>
  <c r="J107" i="4"/>
  <c r="J106" i="4"/>
  <c r="J105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1" i="4"/>
  <c r="J40" i="4"/>
  <c r="J39" i="4"/>
  <c r="J38" i="4"/>
  <c r="J37" i="4"/>
  <c r="J36" i="4"/>
  <c r="J35" i="4"/>
  <c r="J34" i="4"/>
  <c r="J33" i="4"/>
  <c r="J32" i="4"/>
  <c r="J31" i="4"/>
  <c r="J30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K135" i="4" l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90" i="4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I35" i="5" l="1"/>
  <c r="K44" i="4" l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31" i="4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I14" i="5" l="1"/>
  <c r="I15" i="5" l="1"/>
  <c r="I16" i="5" s="1"/>
  <c r="I17" i="5" s="1"/>
  <c r="I18" i="5" s="1"/>
  <c r="I19" i="5" s="1"/>
  <c r="I20" i="5" s="1"/>
  <c r="I21" i="5" s="1"/>
  <c r="I9" i="5"/>
  <c r="I10" i="5" s="1"/>
  <c r="I11" i="5" s="1"/>
  <c r="H32" i="5" l="1"/>
  <c r="H31" i="5"/>
  <c r="H30" i="5"/>
  <c r="H29" i="5"/>
  <c r="H21" i="5" l="1"/>
  <c r="I26" i="5" l="1"/>
  <c r="I27" i="5" s="1"/>
  <c r="I28" i="5" s="1"/>
  <c r="I36" i="5" l="1"/>
  <c r="I38" i="5" s="1"/>
  <c r="I39" i="5" s="1"/>
  <c r="I40" i="5" s="1"/>
  <c r="I41" i="5" s="1"/>
  <c r="I29" i="5"/>
  <c r="I30" i="5" s="1"/>
  <c r="I31" i="5" s="1"/>
  <c r="I32" i="5" s="1"/>
  <c r="H13" i="5" l="1"/>
  <c r="H14" i="5"/>
  <c r="H15" i="5"/>
  <c r="H16" i="5"/>
  <c r="H17" i="5"/>
  <c r="H18" i="5"/>
  <c r="H19" i="5"/>
  <c r="H20" i="5"/>
  <c r="H23" i="5"/>
  <c r="H25" i="5"/>
  <c r="H26" i="5"/>
  <c r="H27" i="5"/>
  <c r="H28" i="5"/>
  <c r="H34" i="5"/>
  <c r="H35" i="5"/>
  <c r="H36" i="5"/>
</calcChain>
</file>

<file path=xl/sharedStrings.xml><?xml version="1.0" encoding="utf-8"?>
<sst xmlns="http://schemas.openxmlformats.org/spreadsheetml/2006/main" count="403" uniqueCount="214">
  <si>
    <t>Výrobce</t>
  </si>
  <si>
    <t>Druh zboží</t>
  </si>
  <si>
    <t>Brother</t>
  </si>
  <si>
    <t>Canon</t>
  </si>
  <si>
    <t>Konica Minolta</t>
  </si>
  <si>
    <t>Kyocera</t>
  </si>
  <si>
    <t>Epson</t>
  </si>
  <si>
    <t>Specifikace - originální tonery</t>
  </si>
  <si>
    <t>Xerox</t>
  </si>
  <si>
    <t>Lexmark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</si>
  <si>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</si>
  <si>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</si>
  <si>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</si>
  <si>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</si>
  <si>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</si>
  <si>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</si>
  <si>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</si>
  <si>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</si>
  <si>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 xml:space="preserve">Položka č. </t>
  </si>
  <si>
    <t>Ricoh</t>
  </si>
  <si>
    <t>Kyocera TK-8305K</t>
  </si>
  <si>
    <t>Celkem/ks</t>
  </si>
  <si>
    <t>Specifikace - Alternativní tonery</t>
  </si>
  <si>
    <t>GFŘ</t>
  </si>
  <si>
    <t>GŘC</t>
  </si>
  <si>
    <t>ÚZSVM</t>
  </si>
  <si>
    <t>Triumph Adler</t>
  </si>
  <si>
    <t>Hewlett Packard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</si>
  <si>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</si>
  <si>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</si>
  <si>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</si>
  <si>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</si>
  <si>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</si>
  <si>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</si>
  <si>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</si>
  <si>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</si>
  <si>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</si>
  <si>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</si>
  <si>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</si>
  <si>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</si>
  <si>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</si>
  <si>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</si>
  <si>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</si>
  <si>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</si>
  <si>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</si>
  <si>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</si>
  <si>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</si>
  <si>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C8765EE (338)</t>
  </si>
  <si>
    <t>C8766EE (343)</t>
  </si>
  <si>
    <t>C2P10AE (651 Bk)</t>
  </si>
  <si>
    <t>C2P11AE (651 color)</t>
  </si>
  <si>
    <t>CE400A Bk</t>
  </si>
  <si>
    <t>CE401A C</t>
  </si>
  <si>
    <t>CE402A Y</t>
  </si>
  <si>
    <t>CE403A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</si>
  <si>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</si>
  <si>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</si>
  <si>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</si>
  <si>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</si>
  <si>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</si>
  <si>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</si>
  <si>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</si>
  <si>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</si>
  <si>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60F2X00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</si>
  <si>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</si>
  <si>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</si>
  <si>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</si>
  <si>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</si>
  <si>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</si>
  <si>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</si>
  <si>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</si>
  <si>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</si>
  <si>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</si>
  <si>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</si>
  <si>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</si>
  <si>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t>HP Q6470A</t>
  </si>
  <si>
    <t>Toner KYOCERA TK-675 pro KM 2560</t>
  </si>
  <si>
    <t>Kyocera TK-7105</t>
  </si>
  <si>
    <t>Toner TA CK-7512 black pro TA 3262i</t>
  </si>
  <si>
    <t>Válec 113R00779 pro B7030</t>
  </si>
  <si>
    <t>Válec 113R00780 pro C7030</t>
  </si>
  <si>
    <t>Odpadní nádoba 115R00128 pro C7030</t>
  </si>
  <si>
    <t>Toner Xerox METERED 106R03625 pro Phaser 3330 black (11000 stran)</t>
  </si>
  <si>
    <t>Imaging Unit 101R00555 pro Phaser 3330 black</t>
  </si>
  <si>
    <t>Toner  Cyan 106R03538 pro VersaLink C400/C405</t>
  </si>
  <si>
    <t>Toner Magenta 106R03539 pro VersaLink C400/C405</t>
  </si>
  <si>
    <t>Toner Yellow 106R03537 pro Versalink C400/C405</t>
  </si>
  <si>
    <t>Toner Black 106R03536 pro VersaLink C400/C405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</si>
  <si>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</si>
  <si>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</si>
  <si>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</si>
  <si>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</si>
  <si>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Odpadní nádoba Xerox 108R01124 pro 6600 </t>
  </si>
  <si>
    <t>Toner Xerox 106R03745 pro C7030 black</t>
  </si>
  <si>
    <t>Toner Xerox 106R03748 pro C7030 cyan</t>
  </si>
  <si>
    <t>Toner Xerox 106R03747 pro C7030 magenta</t>
  </si>
  <si>
    <t>Toner Xerox 106R03746 pro C7030 yellow</t>
  </si>
  <si>
    <t>Toner Xerox 113R00726 pro 6180 black</t>
  </si>
  <si>
    <t>Odpadní nádoba Xerox 008R13089 pro 7120</t>
  </si>
  <si>
    <t>Xerox 113R00724</t>
  </si>
  <si>
    <t>Xerox 113R00723</t>
  </si>
  <si>
    <t>Xerox 006R01175</t>
  </si>
  <si>
    <t>Toner 106R03396 pro B7030</t>
  </si>
  <si>
    <t>Epson náplň cartridge 266 black</t>
  </si>
  <si>
    <t>Epson náplň carttridge 267 Color</t>
  </si>
  <si>
    <t>Epson maintenance box T2950, C13T295000</t>
  </si>
  <si>
    <t>HP 2-pack 2,000-staple cartridge (4,000 staples) CC383A</t>
  </si>
  <si>
    <t>Maintenance kit - MK-7125 (životnost: 600 000 stran A4) kat. č  1702V68NL0</t>
  </si>
  <si>
    <t>SH-10 sponky ( 3 x 5 000 ks)  kat.č. 652010025 pro finisher DF7120</t>
  </si>
  <si>
    <t>Toner HP CE505X black</t>
  </si>
  <si>
    <t>Toner HP Q7553X black</t>
  </si>
  <si>
    <t>HP náplň C9364EE black 1xHP 337</t>
  </si>
  <si>
    <t>HP náplň 51645AE č.45 black 42ml</t>
  </si>
  <si>
    <t>HP náplň C6578AE color 1xHP 78</t>
  </si>
  <si>
    <t>Toner HP Q2612A black</t>
  </si>
  <si>
    <t>Toner XEROX Phaser 6180 black HC</t>
  </si>
  <si>
    <t>Toner XEROX Phaser 6180 yellow HC</t>
  </si>
  <si>
    <t>Toner XEROX Phaser 6180 magenta HC</t>
  </si>
  <si>
    <t>Toner XEROX Phaser 6180 cyan HC</t>
  </si>
  <si>
    <t>Celkem ks</t>
  </si>
  <si>
    <t>Samsung</t>
  </si>
  <si>
    <t>MLT-D116L</t>
  </si>
  <si>
    <t>MLT-R116</t>
  </si>
  <si>
    <t>Multipack HP CE410X,CE411A,CE412A,CE413A, 
(sada 4 tonerových kazet) pro stroj HP Laser Jet 400 Color M451 dn</t>
  </si>
  <si>
    <t>FAÚ</t>
  </si>
  <si>
    <t>Pověřující zadavatel</t>
  </si>
  <si>
    <t>Pověřující zadavatelé</t>
  </si>
  <si>
    <t>MMR</t>
  </si>
  <si>
    <t>počet kusů</t>
  </si>
  <si>
    <t>Kyocera 3350, TK-8305C</t>
  </si>
  <si>
    <t>Kyocera 3550, TK-8305M</t>
  </si>
  <si>
    <t>Kyocera 3550, TK-8350Y</t>
  </si>
  <si>
    <t>Kyocera 3550, WT860 (nádobka)</t>
  </si>
  <si>
    <t>CzechTourism</t>
  </si>
  <si>
    <t>Multipack HP CE740A, CE741A, CE742A, CE743A pro tiskárnu HP ColorLaserJet CP5225dn</t>
  </si>
  <si>
    <t>přenosový pás D1446012 pro MP C3002</t>
  </si>
  <si>
    <t>Xerox 113R00725 pro 6180 yellow</t>
  </si>
  <si>
    <t>Cartridge HP DJ 711 black (CZ133A) 80ml</t>
  </si>
  <si>
    <t>LaserJet C1P70A ADF Roller Replacement Kit 100k</t>
  </si>
  <si>
    <t>Multipack TK8305C, TK8305M, TK8305Y, TK8305K (sada 4 tonerových kazet + odpadní nádobka WT-860 pro stroj KYOCERA TaskAlfa 3550ci</t>
  </si>
  <si>
    <t>Konica TN-216C cyan</t>
  </si>
  <si>
    <t>Konica TN-216M magenta</t>
  </si>
  <si>
    <t>Konica TN-216Y yellow</t>
  </si>
  <si>
    <t>PGI35 (TWIN)</t>
  </si>
  <si>
    <t>CZ133A</t>
  </si>
  <si>
    <t>CZ134A</t>
  </si>
  <si>
    <t>CZ135A</t>
  </si>
  <si>
    <t>CZ136A</t>
  </si>
  <si>
    <t>TK-5230 K</t>
  </si>
  <si>
    <t>TK-5230 Y</t>
  </si>
  <si>
    <t>TK-5230 M</t>
  </si>
  <si>
    <t>TK-5230 C</t>
  </si>
  <si>
    <t>50F0Z00</t>
  </si>
  <si>
    <t>Toner 407642 black</t>
  </si>
  <si>
    <t>Toner 407643 yellow</t>
  </si>
  <si>
    <t>Toner 407644 magenta</t>
  </si>
  <si>
    <t>Toner 407645 cyan</t>
  </si>
  <si>
    <t>HP 78A - CE 278A</t>
  </si>
  <si>
    <t>Souhrnná specifikace - Alternativní spotřební materiál - Výzva 2/2020</t>
  </si>
  <si>
    <t>Souhrnná specifikace - Originální spotřební materiál od výrobce - Výzva 2/2020</t>
  </si>
  <si>
    <t>Xerox C7030 Fuser 115R00115</t>
  </si>
  <si>
    <t>Toner HP C7115X</t>
  </si>
  <si>
    <t>TK-865K - Toner KYOCERA TK-865 black</t>
  </si>
  <si>
    <t>TK-865M - Toner KYOCERA TK-865 magenta</t>
  </si>
  <si>
    <t>TK-865C - Toner KYOCERA TK-865 cyan</t>
  </si>
  <si>
    <t>TK-865Y - Toner KYOCERA TK-865 yellow</t>
  </si>
  <si>
    <t>841651K Toner RICOH Aficio MP C3002 black</t>
  </si>
  <si>
    <t>841652Y Toner RICOH Aficio MP C3002 yellow</t>
  </si>
  <si>
    <t>841653M Toner RICOH Aficio MP C3002 magenta</t>
  </si>
  <si>
    <t>841654C Toner RICOH Aficio MP C3002 cyan</t>
  </si>
  <si>
    <t>Ricoh 841197C</t>
  </si>
  <si>
    <t>Ricoh 841198M</t>
  </si>
  <si>
    <t>Ricoh 841196K</t>
  </si>
  <si>
    <t>Ricoh 841199Y</t>
  </si>
  <si>
    <t>Xerox 106R01305 pro 5230</t>
  </si>
  <si>
    <t xml:space="preserve">HP 1-pack 5,000-staple cartridge (5, 000 staples) C8091A </t>
  </si>
  <si>
    <t>HP C1N54A fuser pro M880</t>
  </si>
  <si>
    <t>Toner 841299 black</t>
  </si>
  <si>
    <t>Toner 006R01461 XEROX WC 7120 black</t>
  </si>
  <si>
    <t>Toner 006R01462 XEROX WC 7120 yellow</t>
  </si>
  <si>
    <t>Toner 006R01464 XEROX WC 7120 cyan</t>
  </si>
  <si>
    <t>Toner 006R01463 XEROX WC 7120 magenta</t>
  </si>
  <si>
    <t>Toner TN-326Bk</t>
  </si>
  <si>
    <t>Toner TN-326C</t>
  </si>
  <si>
    <t>Toner TN-326M</t>
  </si>
  <si>
    <t>Toner TN-326Y</t>
  </si>
  <si>
    <t>EXV-18 Drum Unit</t>
  </si>
  <si>
    <t>T673-1 black</t>
  </si>
  <si>
    <t>T673-2 cyan</t>
  </si>
  <si>
    <t>T673-3 magenta</t>
  </si>
  <si>
    <t xml:space="preserve">T673-5 cyan light </t>
  </si>
  <si>
    <t>T673-6 magenta light</t>
  </si>
  <si>
    <t>CF360A (black) LJ M552 Color</t>
  </si>
  <si>
    <t>55A - CE255A (black) LJ3015</t>
  </si>
  <si>
    <t>CZ126S (cyan) DesignJet T530</t>
  </si>
  <si>
    <t>CZ127S (magenta) DesignJet T530</t>
  </si>
  <si>
    <t>CZ128S (yellow) DesignJet T530</t>
  </si>
  <si>
    <t>CZ129A (black) DesignJet T530</t>
  </si>
  <si>
    <t>CB435A</t>
  </si>
  <si>
    <t>41X0917</t>
  </si>
  <si>
    <t>40X8443</t>
  </si>
  <si>
    <t>SAMSUNG MLT-D111S č. 111S (orig)</t>
  </si>
  <si>
    <t>MLT-D111</t>
  </si>
  <si>
    <t>KFA</t>
  </si>
  <si>
    <t>OKI</t>
  </si>
  <si>
    <t>OKI toner 44318608 black</t>
  </si>
  <si>
    <t>OKI toner 44318607 cyan</t>
  </si>
  <si>
    <t>OKI toner 44318606 magenta</t>
  </si>
  <si>
    <t>OKI toner 44318605 yellow</t>
  </si>
  <si>
    <t>Část 9</t>
  </si>
  <si>
    <t>Photoconductor Unit 100k C13S051228</t>
  </si>
  <si>
    <t>Fuser Unit 100k C13S053049</t>
  </si>
  <si>
    <t>Return High Capacity Toner Cartridge Black 10k C13S050691</t>
  </si>
  <si>
    <t>T673-4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</si>
</sst>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2" fillId="8" borderId="20" applyNumberFormat="0" applyFont="0" applyAlignment="0" applyProtection="0"/>
  </cellStyleXfs>
  <cellXfs count="145">
    <xf numFmtId="0" fontId="0" fillId="0" borderId="0" xfId="0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/>
    <xf numFmtId="0" fontId="0" fillId="0" borderId="0" xfId="0" applyFill="1"/>
    <xf numFmtId="0" fontId="8" fillId="0" borderId="9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6" fillId="5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3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8" fillId="0" borderId="9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4" fillId="0" borderId="1" xfId="1" applyFont="1" applyFill="1" applyBorder="1" applyAlignment="1">
      <alignment wrapText="1"/>
    </xf>
    <xf numFmtId="0" fontId="4" fillId="4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right"/>
    </xf>
    <xf numFmtId="0" fontId="6" fillId="4" borderId="8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wrapText="1"/>
    </xf>
    <xf numFmtId="0" fontId="0" fillId="4" borderId="15" xfId="0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2" xfId="1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7" borderId="1" xfId="0" applyFont="1" applyFill="1" applyBorder="1"/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right" vertical="center"/>
    </xf>
    <xf numFmtId="0" fontId="0" fillId="5" borderId="17" xfId="0" applyFill="1" applyBorder="1" applyAlignment="1">
      <alignment horizontal="right"/>
    </xf>
    <xf numFmtId="0" fontId="0" fillId="0" borderId="8" xfId="0" applyFill="1" applyBorder="1" applyAlignment="1">
      <alignment vertical="center"/>
    </xf>
    <xf numFmtId="0" fontId="4" fillId="0" borderId="18" xfId="0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4" fillId="0" borderId="8" xfId="0" applyFont="1" applyFill="1" applyBorder="1"/>
    <xf numFmtId="0" fontId="0" fillId="0" borderId="8" xfId="0" applyFont="1" applyFill="1" applyBorder="1" applyAlignment="1">
      <alignment vertical="center"/>
    </xf>
    <xf numFmtId="0" fontId="0" fillId="0" borderId="8" xfId="0" applyFill="1" applyBorder="1"/>
    <xf numFmtId="0" fontId="6" fillId="0" borderId="1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 wrapText="1"/>
    </xf>
    <xf numFmtId="0" fontId="0" fillId="4" borderId="18" xfId="0" applyFill="1" applyBorder="1" applyAlignment="1">
      <alignment horizontal="right"/>
    </xf>
    <xf numFmtId="0" fontId="4" fillId="0" borderId="8" xfId="1" applyFont="1" applyFill="1" applyBorder="1" applyAlignment="1">
      <alignment wrapText="1"/>
    </xf>
    <xf numFmtId="0" fontId="4" fillId="3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left" wrapText="1"/>
    </xf>
    <xf numFmtId="0" fontId="0" fillId="0" borderId="18" xfId="0" applyFill="1" applyBorder="1" applyAlignment="1">
      <alignment horizontal="right" vertical="center"/>
    </xf>
    <xf numFmtId="0" fontId="0" fillId="0" borderId="8" xfId="0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right"/>
    </xf>
    <xf numFmtId="0" fontId="0" fillId="5" borderId="2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2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4" fillId="0" borderId="17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ont="1" applyFill="1" applyBorder="1"/>
    <xf numFmtId="0" fontId="4" fillId="0" borderId="2" xfId="2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4" fillId="0" borderId="0" xfId="0" applyFont="1" applyFill="1" applyBorder="1"/>
    <xf numFmtId="0" fontId="0" fillId="0" borderId="1" xfId="2" applyFont="1" applyFill="1" applyBorder="1" applyAlignment="1"/>
    <xf numFmtId="0" fontId="0" fillId="0" borderId="1" xfId="3" applyFont="1" applyFill="1" applyBorder="1"/>
    <xf numFmtId="0" fontId="0" fillId="0" borderId="12" xfId="0" applyFill="1" applyBorder="1" applyAlignment="1">
      <alignment wrapText="1"/>
    </xf>
    <xf numFmtId="0" fontId="0" fillId="0" borderId="2" xfId="2" applyFont="1" applyFill="1" applyBorder="1" applyAlignment="1"/>
    <xf numFmtId="0" fontId="0" fillId="0" borderId="19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6" fillId="5" borderId="1" xfId="0" applyFont="1" applyFill="1" applyBorder="1" applyAlignment="1">
      <alignment horizontal="center"/>
    </xf>
    <xf numFmtId="0" fontId="6" fillId="5" borderId="14" xfId="0" applyFont="1" applyFill="1" applyBorder="1" applyAlignment="1"/>
    <xf numFmtId="0" fontId="6" fillId="5" borderId="16" xfId="0" applyFont="1" applyFill="1" applyBorder="1" applyAlignment="1"/>
    <xf numFmtId="0" fontId="6" fillId="5" borderId="1" xfId="0" applyFont="1" applyFill="1" applyBorder="1" applyAlignment="1"/>
    <xf numFmtId="0" fontId="4" fillId="4" borderId="14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</cellXfs>
  <cellStyles count="4">
    <cellStyle name="Normální" xfId="0" builtinId="0"/>
    <cellStyle name="Normální 2" xfId="2" xr:uid="{00000000-0005-0000-0000-000001000000}"/>
    <cellStyle name="Poznámka" xfId="3" builtinId="10"/>
    <cellStyle name="Správně" xfId="1" builtinId="26"/>
  </cellStyles>
  <dxfs count="2"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CCFF33"/>
      <color rgb="FFFFFF66"/>
      <color rgb="FFFF00FF"/>
      <color rgb="FFFF9900"/>
      <color rgb="FFFFCC00"/>
      <color rgb="FFCCFFFF"/>
      <color rgb="FF99FFCC"/>
      <color rgb="FFFFCCFF"/>
      <color rgb="FF66FF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6"/>
  <sheetViews>
    <sheetView zoomScale="60" zoomScaleNormal="60" workbookViewId="0">
      <selection activeCell="J8" sqref="J8"/>
    </sheetView>
  </sheetViews>
  <sheetFormatPr defaultRowHeight="15" x14ac:dyDescent="0.25"/>
  <cols>
    <col min="1" max="1" width="16.140625" customWidth="1"/>
    <col min="2" max="2" width="56.85546875" customWidth="1"/>
    <col min="3" max="4" width="10.5703125" bestFit="1" customWidth="1"/>
    <col min="5" max="5" width="10.5703125" style="92" bestFit="1" customWidth="1"/>
    <col min="6" max="7" width="10.5703125" bestFit="1" customWidth="1"/>
    <col min="8" max="8" width="13.42578125" bestFit="1" customWidth="1"/>
    <col min="9" max="9" width="13.42578125" customWidth="1"/>
    <col min="10" max="10" width="11" customWidth="1"/>
    <col min="11" max="11" width="10.7109375" customWidth="1"/>
  </cols>
  <sheetData>
    <row r="1" spans="1:11" ht="28.5" x14ac:dyDescent="0.45">
      <c r="A1" s="134" t="s">
        <v>159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x14ac:dyDescent="0.25">
      <c r="A2" s="5"/>
      <c r="B2" s="33"/>
      <c r="C2" s="25"/>
      <c r="D2" s="3"/>
      <c r="E2" s="88"/>
      <c r="F2" s="5"/>
      <c r="G2" s="5"/>
      <c r="H2" s="5"/>
      <c r="I2" s="5"/>
      <c r="J2" s="5"/>
      <c r="K2" s="25"/>
    </row>
    <row r="3" spans="1:11" ht="15.75" thickBot="1" x14ac:dyDescent="0.3">
      <c r="A3" s="5"/>
      <c r="B3" s="33"/>
      <c r="C3" s="25"/>
      <c r="D3" s="3"/>
      <c r="E3" s="88"/>
      <c r="F3" s="5"/>
      <c r="G3" s="5"/>
      <c r="H3" s="5"/>
      <c r="I3" s="5"/>
      <c r="J3" s="5"/>
      <c r="K3" s="25"/>
    </row>
    <row r="4" spans="1:11" ht="24" thickBot="1" x14ac:dyDescent="0.4">
      <c r="A4" s="135" t="s">
        <v>7</v>
      </c>
      <c r="B4" s="136"/>
      <c r="C4" s="137" t="s">
        <v>125</v>
      </c>
      <c r="D4" s="138"/>
      <c r="E4" s="138"/>
      <c r="F4" s="138"/>
      <c r="G4" s="138"/>
      <c r="H4" s="138"/>
      <c r="I4" s="110"/>
      <c r="J4" s="6"/>
      <c r="K4" s="26"/>
    </row>
    <row r="5" spans="1:11" x14ac:dyDescent="0.25">
      <c r="A5" s="73" t="s">
        <v>0</v>
      </c>
      <c r="B5" s="34" t="s">
        <v>1</v>
      </c>
      <c r="C5" s="54" t="s">
        <v>23</v>
      </c>
      <c r="D5" s="54" t="s">
        <v>24</v>
      </c>
      <c r="E5" s="54" t="s">
        <v>25</v>
      </c>
      <c r="F5" s="54" t="s">
        <v>124</v>
      </c>
      <c r="G5" s="54" t="s">
        <v>127</v>
      </c>
      <c r="H5" s="54" t="s">
        <v>133</v>
      </c>
      <c r="I5" s="97" t="s">
        <v>203</v>
      </c>
      <c r="J5" s="8" t="s">
        <v>21</v>
      </c>
      <c r="K5" s="74" t="s">
        <v>18</v>
      </c>
    </row>
    <row r="6" spans="1:11" x14ac:dyDescent="0.25">
      <c r="A6" s="75"/>
      <c r="B6" s="35"/>
      <c r="C6" s="30" t="s">
        <v>128</v>
      </c>
      <c r="D6" s="30" t="s">
        <v>128</v>
      </c>
      <c r="E6" s="89" t="s">
        <v>128</v>
      </c>
      <c r="F6" s="30" t="s">
        <v>128</v>
      </c>
      <c r="G6" s="30" t="s">
        <v>128</v>
      </c>
      <c r="H6" s="89" t="s">
        <v>128</v>
      </c>
      <c r="I6" s="89" t="s">
        <v>128</v>
      </c>
      <c r="J6" s="31"/>
      <c r="K6" s="76"/>
    </row>
    <row r="7" spans="1:11" x14ac:dyDescent="0.25">
      <c r="A7" s="45" t="s">
        <v>10</v>
      </c>
      <c r="B7" s="36"/>
      <c r="C7" s="132"/>
      <c r="D7" s="133"/>
      <c r="E7" s="133"/>
      <c r="F7" s="133"/>
      <c r="G7" s="133"/>
      <c r="H7" s="53"/>
      <c r="I7" s="53"/>
      <c r="J7" s="53"/>
      <c r="K7" s="78"/>
    </row>
    <row r="8" spans="1:11" x14ac:dyDescent="0.25">
      <c r="A8" s="77" t="s">
        <v>3</v>
      </c>
      <c r="B8" s="18" t="s">
        <v>28</v>
      </c>
      <c r="C8" s="90"/>
      <c r="D8" s="2">
        <v>10</v>
      </c>
      <c r="E8" s="90"/>
      <c r="F8" s="90"/>
      <c r="G8" s="2"/>
      <c r="H8" s="90"/>
      <c r="I8" s="90"/>
      <c r="J8" s="61">
        <f>SUM(C8:I8)</f>
        <v>10</v>
      </c>
      <c r="K8" s="68">
        <v>1</v>
      </c>
    </row>
    <row r="9" spans="1:11" x14ac:dyDescent="0.25">
      <c r="A9" s="77" t="s">
        <v>3</v>
      </c>
      <c r="B9" s="18" t="s">
        <v>29</v>
      </c>
      <c r="C9" s="90"/>
      <c r="D9" s="2">
        <v>10</v>
      </c>
      <c r="E9" s="90"/>
      <c r="F9" s="90"/>
      <c r="G9" s="2"/>
      <c r="H9" s="90"/>
      <c r="I9" s="90"/>
      <c r="J9" s="61">
        <f t="shared" ref="J9:J72" si="0">SUM(C9:I9)</f>
        <v>10</v>
      </c>
      <c r="K9" s="68">
        <v>2</v>
      </c>
    </row>
    <row r="10" spans="1:11" x14ac:dyDescent="0.25">
      <c r="A10" s="77" t="s">
        <v>3</v>
      </c>
      <c r="B10" s="18" t="s">
        <v>30</v>
      </c>
      <c r="C10" s="90"/>
      <c r="D10" s="2">
        <v>10</v>
      </c>
      <c r="E10" s="90">
        <v>5</v>
      </c>
      <c r="F10" s="90"/>
      <c r="G10" s="2"/>
      <c r="H10" s="90"/>
      <c r="I10" s="90"/>
      <c r="J10" s="61">
        <f t="shared" si="0"/>
        <v>15</v>
      </c>
      <c r="K10" s="68">
        <v>3</v>
      </c>
    </row>
    <row r="11" spans="1:11" x14ac:dyDescent="0.25">
      <c r="A11" s="77" t="s">
        <v>3</v>
      </c>
      <c r="B11" s="18" t="s">
        <v>31</v>
      </c>
      <c r="C11" s="90"/>
      <c r="D11" s="2">
        <v>1</v>
      </c>
      <c r="E11" s="90"/>
      <c r="F11" s="90"/>
      <c r="G11" s="2"/>
      <c r="H11" s="90"/>
      <c r="I11" s="90"/>
      <c r="J11" s="61">
        <f t="shared" si="0"/>
        <v>1</v>
      </c>
      <c r="K11" s="68">
        <v>4</v>
      </c>
    </row>
    <row r="12" spans="1:11" x14ac:dyDescent="0.25">
      <c r="A12" s="77" t="s">
        <v>3</v>
      </c>
      <c r="B12" s="18" t="s">
        <v>32</v>
      </c>
      <c r="C12" s="90"/>
      <c r="D12" s="2">
        <v>1</v>
      </c>
      <c r="E12" s="90"/>
      <c r="F12" s="90"/>
      <c r="G12" s="2"/>
      <c r="H12" s="90"/>
      <c r="I12" s="90"/>
      <c r="J12" s="61">
        <f t="shared" si="0"/>
        <v>1</v>
      </c>
      <c r="K12" s="68">
        <v>5</v>
      </c>
    </row>
    <row r="13" spans="1:11" x14ac:dyDescent="0.25">
      <c r="A13" s="77" t="s">
        <v>3</v>
      </c>
      <c r="B13" s="18" t="s">
        <v>33</v>
      </c>
      <c r="C13" s="90"/>
      <c r="D13" s="2">
        <v>1</v>
      </c>
      <c r="E13" s="90"/>
      <c r="F13" s="90"/>
      <c r="G13" s="2"/>
      <c r="H13" s="90"/>
      <c r="I13" s="90"/>
      <c r="J13" s="61">
        <f t="shared" si="0"/>
        <v>1</v>
      </c>
      <c r="K13" s="68">
        <v>6</v>
      </c>
    </row>
    <row r="14" spans="1:11" x14ac:dyDescent="0.25">
      <c r="A14" s="77" t="s">
        <v>3</v>
      </c>
      <c r="B14" s="18" t="s">
        <v>34</v>
      </c>
      <c r="C14" s="90"/>
      <c r="D14" s="2">
        <v>1</v>
      </c>
      <c r="E14" s="90"/>
      <c r="F14" s="90"/>
      <c r="G14" s="2"/>
      <c r="H14" s="90"/>
      <c r="I14" s="90"/>
      <c r="J14" s="61">
        <f t="shared" si="0"/>
        <v>1</v>
      </c>
      <c r="K14" s="68">
        <v>7</v>
      </c>
    </row>
    <row r="15" spans="1:11" x14ac:dyDescent="0.25">
      <c r="A15" s="77" t="s">
        <v>3</v>
      </c>
      <c r="B15" s="18" t="s">
        <v>35</v>
      </c>
      <c r="C15" s="90"/>
      <c r="D15" s="2">
        <v>19</v>
      </c>
      <c r="E15" s="90"/>
      <c r="F15" s="90"/>
      <c r="G15" s="2"/>
      <c r="H15" s="90"/>
      <c r="I15" s="90"/>
      <c r="J15" s="61">
        <f t="shared" si="0"/>
        <v>19</v>
      </c>
      <c r="K15" s="68">
        <v>8</v>
      </c>
    </row>
    <row r="16" spans="1:11" x14ac:dyDescent="0.25">
      <c r="A16" s="77" t="s">
        <v>3</v>
      </c>
      <c r="B16" s="18" t="s">
        <v>36</v>
      </c>
      <c r="C16" s="90"/>
      <c r="D16" s="2">
        <v>17</v>
      </c>
      <c r="E16" s="90"/>
      <c r="F16" s="90"/>
      <c r="G16" s="2"/>
      <c r="H16" s="90"/>
      <c r="I16" s="90"/>
      <c r="J16" s="61">
        <f t="shared" si="0"/>
        <v>17</v>
      </c>
      <c r="K16" s="68">
        <v>9</v>
      </c>
    </row>
    <row r="17" spans="1:11" x14ac:dyDescent="0.25">
      <c r="A17" s="77" t="s">
        <v>3</v>
      </c>
      <c r="B17" s="18" t="s">
        <v>37</v>
      </c>
      <c r="C17" s="101"/>
      <c r="D17" s="2">
        <v>17</v>
      </c>
      <c r="E17" s="90"/>
      <c r="F17" s="90"/>
      <c r="G17" s="2"/>
      <c r="H17" s="90"/>
      <c r="I17" s="90"/>
      <c r="J17" s="61">
        <f t="shared" si="0"/>
        <v>17</v>
      </c>
      <c r="K17" s="68">
        <v>10</v>
      </c>
    </row>
    <row r="18" spans="1:11" x14ac:dyDescent="0.25">
      <c r="A18" s="77" t="s">
        <v>3</v>
      </c>
      <c r="B18" s="18" t="s">
        <v>38</v>
      </c>
      <c r="C18" s="7"/>
      <c r="D18" s="2">
        <v>17</v>
      </c>
      <c r="E18" s="90"/>
      <c r="F18" s="90"/>
      <c r="G18" s="2"/>
      <c r="H18" s="90"/>
      <c r="I18" s="90"/>
      <c r="J18" s="61">
        <f t="shared" si="0"/>
        <v>17</v>
      </c>
      <c r="K18" s="68">
        <v>11</v>
      </c>
    </row>
    <row r="19" spans="1:11" x14ac:dyDescent="0.25">
      <c r="A19" s="77" t="s">
        <v>3</v>
      </c>
      <c r="B19" s="37" t="s">
        <v>39</v>
      </c>
      <c r="C19" s="7"/>
      <c r="D19" s="102">
        <v>12</v>
      </c>
      <c r="E19" s="90"/>
      <c r="F19" s="90"/>
      <c r="G19" s="2"/>
      <c r="H19" s="90"/>
      <c r="I19" s="90"/>
      <c r="J19" s="61">
        <f t="shared" si="0"/>
        <v>12</v>
      </c>
      <c r="K19" s="68">
        <v>12</v>
      </c>
    </row>
    <row r="20" spans="1:11" x14ac:dyDescent="0.25">
      <c r="A20" s="77" t="s">
        <v>3</v>
      </c>
      <c r="B20" s="37" t="s">
        <v>40</v>
      </c>
      <c r="C20" s="7"/>
      <c r="D20" s="102">
        <v>12</v>
      </c>
      <c r="E20" s="90"/>
      <c r="F20" s="90"/>
      <c r="G20" s="2"/>
      <c r="H20" s="90"/>
      <c r="I20" s="90"/>
      <c r="J20" s="61">
        <f t="shared" si="0"/>
        <v>12</v>
      </c>
      <c r="K20" s="68">
        <v>13</v>
      </c>
    </row>
    <row r="21" spans="1:11" x14ac:dyDescent="0.25">
      <c r="A21" s="77" t="s">
        <v>3</v>
      </c>
      <c r="B21" s="37" t="s">
        <v>41</v>
      </c>
      <c r="C21" s="7"/>
      <c r="D21" s="102">
        <v>12</v>
      </c>
      <c r="E21" s="90"/>
      <c r="F21" s="90"/>
      <c r="G21" s="2"/>
      <c r="H21" s="90"/>
      <c r="I21" s="90"/>
      <c r="J21" s="61">
        <f t="shared" si="0"/>
        <v>12</v>
      </c>
      <c r="K21" s="68">
        <v>14</v>
      </c>
    </row>
    <row r="22" spans="1:11" x14ac:dyDescent="0.25">
      <c r="A22" s="77" t="s">
        <v>3</v>
      </c>
      <c r="B22" s="37" t="s">
        <v>42</v>
      </c>
      <c r="C22" s="7"/>
      <c r="D22" s="102">
        <v>12</v>
      </c>
      <c r="E22" s="90"/>
      <c r="F22" s="90"/>
      <c r="G22" s="2"/>
      <c r="H22" s="90"/>
      <c r="I22" s="90"/>
      <c r="J22" s="61">
        <f t="shared" si="0"/>
        <v>12</v>
      </c>
      <c r="K22" s="68">
        <v>15</v>
      </c>
    </row>
    <row r="23" spans="1:11" x14ac:dyDescent="0.25">
      <c r="A23" s="77" t="s">
        <v>3</v>
      </c>
      <c r="B23" s="37" t="s">
        <v>43</v>
      </c>
      <c r="C23" s="7"/>
      <c r="D23" s="102">
        <v>12</v>
      </c>
      <c r="E23" s="90"/>
      <c r="F23" s="90"/>
      <c r="G23" s="2"/>
      <c r="H23" s="90"/>
      <c r="I23" s="90"/>
      <c r="J23" s="61">
        <f t="shared" si="0"/>
        <v>12</v>
      </c>
      <c r="K23" s="68">
        <v>16</v>
      </c>
    </row>
    <row r="24" spans="1:11" x14ac:dyDescent="0.25">
      <c r="A24" s="77" t="s">
        <v>3</v>
      </c>
      <c r="B24" s="37" t="s">
        <v>44</v>
      </c>
      <c r="C24" s="7"/>
      <c r="D24" s="102">
        <v>12</v>
      </c>
      <c r="E24" s="90"/>
      <c r="F24" s="90"/>
      <c r="G24" s="2"/>
      <c r="H24" s="90"/>
      <c r="I24" s="90"/>
      <c r="J24" s="61">
        <f t="shared" si="0"/>
        <v>12</v>
      </c>
      <c r="K24" s="68">
        <v>17</v>
      </c>
    </row>
    <row r="25" spans="1:11" x14ac:dyDescent="0.25">
      <c r="A25" s="77" t="s">
        <v>3</v>
      </c>
      <c r="B25" s="37" t="s">
        <v>45</v>
      </c>
      <c r="C25" s="7"/>
      <c r="D25" s="102">
        <v>12</v>
      </c>
      <c r="E25" s="90"/>
      <c r="F25" s="90"/>
      <c r="G25" s="2"/>
      <c r="H25" s="90"/>
      <c r="I25" s="90"/>
      <c r="J25" s="61">
        <f t="shared" si="0"/>
        <v>12</v>
      </c>
      <c r="K25" s="68">
        <v>18</v>
      </c>
    </row>
    <row r="26" spans="1:11" x14ac:dyDescent="0.25">
      <c r="A26" s="77" t="s">
        <v>3</v>
      </c>
      <c r="B26" s="37" t="s">
        <v>46</v>
      </c>
      <c r="C26" s="101"/>
      <c r="D26" s="2">
        <v>12</v>
      </c>
      <c r="E26" s="90"/>
      <c r="F26" s="90"/>
      <c r="G26" s="2"/>
      <c r="H26" s="90"/>
      <c r="I26" s="90"/>
      <c r="J26" s="61">
        <f t="shared" si="0"/>
        <v>12</v>
      </c>
      <c r="K26" s="68">
        <v>19</v>
      </c>
    </row>
    <row r="27" spans="1:11" x14ac:dyDescent="0.25">
      <c r="A27" s="79" t="s">
        <v>3</v>
      </c>
      <c r="B27" s="57" t="s">
        <v>143</v>
      </c>
      <c r="C27" s="101"/>
      <c r="D27" s="2">
        <v>4</v>
      </c>
      <c r="E27" s="90"/>
      <c r="F27" s="90"/>
      <c r="G27" s="2"/>
      <c r="H27" s="90"/>
      <c r="I27" s="90"/>
      <c r="J27" s="61">
        <f t="shared" si="0"/>
        <v>4</v>
      </c>
      <c r="K27" s="68">
        <v>20</v>
      </c>
    </row>
    <row r="28" spans="1:11" x14ac:dyDescent="0.25">
      <c r="A28" s="79" t="s">
        <v>3</v>
      </c>
      <c r="B28" s="57" t="s">
        <v>186</v>
      </c>
      <c r="C28" s="101"/>
      <c r="D28" s="2">
        <v>2</v>
      </c>
      <c r="E28" s="90"/>
      <c r="F28" s="90"/>
      <c r="G28" s="2"/>
      <c r="H28" s="90"/>
      <c r="I28" s="90"/>
      <c r="J28" s="61">
        <f t="shared" si="0"/>
        <v>2</v>
      </c>
      <c r="K28" s="68">
        <v>21</v>
      </c>
    </row>
    <row r="29" spans="1:11" x14ac:dyDescent="0.25">
      <c r="A29" s="45" t="s">
        <v>11</v>
      </c>
      <c r="B29" s="36"/>
      <c r="C29" s="139"/>
      <c r="D29" s="140"/>
      <c r="E29" s="140"/>
      <c r="F29" s="140"/>
      <c r="G29" s="140"/>
      <c r="H29" s="55"/>
      <c r="I29" s="55"/>
      <c r="J29" s="53"/>
      <c r="K29" s="78"/>
    </row>
    <row r="30" spans="1:11" x14ac:dyDescent="0.25">
      <c r="A30" s="80" t="s">
        <v>6</v>
      </c>
      <c r="B30" s="28" t="s">
        <v>210</v>
      </c>
      <c r="C30" s="91"/>
      <c r="D30" s="91">
        <v>59</v>
      </c>
      <c r="E30" s="91"/>
      <c r="F30" s="91"/>
      <c r="G30" s="91"/>
      <c r="H30" s="91"/>
      <c r="I30" s="91"/>
      <c r="J30" s="61">
        <f t="shared" si="0"/>
        <v>59</v>
      </c>
      <c r="K30" s="68">
        <v>1</v>
      </c>
    </row>
    <row r="31" spans="1:11" x14ac:dyDescent="0.25">
      <c r="A31" s="80" t="s">
        <v>6</v>
      </c>
      <c r="B31" s="28" t="s">
        <v>211</v>
      </c>
      <c r="C31" s="91"/>
      <c r="D31" s="91">
        <v>25</v>
      </c>
      <c r="E31" s="91"/>
      <c r="F31" s="91"/>
      <c r="G31" s="91"/>
      <c r="H31" s="91"/>
      <c r="I31" s="91"/>
      <c r="J31" s="61">
        <f t="shared" si="0"/>
        <v>25</v>
      </c>
      <c r="K31" s="68">
        <f>K30+1</f>
        <v>2</v>
      </c>
    </row>
    <row r="32" spans="1:11" x14ac:dyDescent="0.25">
      <c r="A32" s="80" t="s">
        <v>6</v>
      </c>
      <c r="B32" s="28" t="s">
        <v>212</v>
      </c>
      <c r="C32" s="91"/>
      <c r="D32" s="91">
        <v>155</v>
      </c>
      <c r="E32" s="91"/>
      <c r="F32" s="91"/>
      <c r="G32" s="91"/>
      <c r="H32" s="91"/>
      <c r="I32" s="91"/>
      <c r="J32" s="61">
        <f t="shared" si="0"/>
        <v>155</v>
      </c>
      <c r="K32" s="68">
        <f t="shared" ref="K32:K41" si="1">K31+1</f>
        <v>3</v>
      </c>
    </row>
    <row r="33" spans="1:11" x14ac:dyDescent="0.25">
      <c r="A33" s="80" t="s">
        <v>6</v>
      </c>
      <c r="B33" s="28" t="s">
        <v>103</v>
      </c>
      <c r="C33" s="91">
        <v>33</v>
      </c>
      <c r="D33" s="91"/>
      <c r="E33" s="91"/>
      <c r="F33" s="91"/>
      <c r="G33" s="91"/>
      <c r="H33" s="91"/>
      <c r="I33" s="91"/>
      <c r="J33" s="61">
        <f t="shared" si="0"/>
        <v>33</v>
      </c>
      <c r="K33" s="68">
        <f t="shared" si="1"/>
        <v>4</v>
      </c>
    </row>
    <row r="34" spans="1:11" x14ac:dyDescent="0.25">
      <c r="A34" s="80" t="s">
        <v>6</v>
      </c>
      <c r="B34" s="28" t="s">
        <v>104</v>
      </c>
      <c r="C34" s="91">
        <v>50</v>
      </c>
      <c r="D34" s="91"/>
      <c r="E34" s="91"/>
      <c r="F34" s="91"/>
      <c r="G34" s="91"/>
      <c r="H34" s="91"/>
      <c r="I34" s="91"/>
      <c r="J34" s="61">
        <f t="shared" si="0"/>
        <v>50</v>
      </c>
      <c r="K34" s="68">
        <f t="shared" si="1"/>
        <v>5</v>
      </c>
    </row>
    <row r="35" spans="1:11" ht="14.45" customHeight="1" x14ac:dyDescent="0.25">
      <c r="A35" s="80" t="s">
        <v>6</v>
      </c>
      <c r="B35" s="28" t="s">
        <v>105</v>
      </c>
      <c r="C35" s="91">
        <v>20</v>
      </c>
      <c r="D35" s="91"/>
      <c r="E35" s="91"/>
      <c r="F35" s="91"/>
      <c r="G35" s="91"/>
      <c r="H35" s="91"/>
      <c r="I35" s="91"/>
      <c r="J35" s="61">
        <f t="shared" si="0"/>
        <v>20</v>
      </c>
      <c r="K35" s="68">
        <f t="shared" si="1"/>
        <v>6</v>
      </c>
    </row>
    <row r="36" spans="1:11" x14ac:dyDescent="0.25">
      <c r="A36" s="111" t="s">
        <v>6</v>
      </c>
      <c r="B36" s="112" t="s">
        <v>187</v>
      </c>
      <c r="C36" s="94"/>
      <c r="D36" s="94">
        <v>12</v>
      </c>
      <c r="E36" s="91"/>
      <c r="F36" s="91"/>
      <c r="G36" s="91"/>
      <c r="H36" s="91"/>
      <c r="I36" s="91"/>
      <c r="J36" s="61">
        <f t="shared" si="0"/>
        <v>12</v>
      </c>
      <c r="K36" s="68">
        <f t="shared" si="1"/>
        <v>7</v>
      </c>
    </row>
    <row r="37" spans="1:11" x14ac:dyDescent="0.25">
      <c r="A37" s="111" t="s">
        <v>6</v>
      </c>
      <c r="B37" s="112" t="s">
        <v>188</v>
      </c>
      <c r="C37" s="94"/>
      <c r="D37" s="94">
        <v>12</v>
      </c>
      <c r="E37" s="91"/>
      <c r="F37" s="91"/>
      <c r="G37" s="91"/>
      <c r="H37" s="91"/>
      <c r="I37" s="91"/>
      <c r="J37" s="61">
        <f t="shared" si="0"/>
        <v>12</v>
      </c>
      <c r="K37" s="68">
        <f t="shared" si="1"/>
        <v>8</v>
      </c>
    </row>
    <row r="38" spans="1:11" x14ac:dyDescent="0.25">
      <c r="A38" s="111" t="s">
        <v>6</v>
      </c>
      <c r="B38" s="112" t="s">
        <v>189</v>
      </c>
      <c r="C38" s="94"/>
      <c r="D38" s="94">
        <v>12</v>
      </c>
      <c r="E38" s="91"/>
      <c r="F38" s="91"/>
      <c r="G38" s="91"/>
      <c r="H38" s="91"/>
      <c r="I38" s="91"/>
      <c r="J38" s="61">
        <f t="shared" si="0"/>
        <v>12</v>
      </c>
      <c r="K38" s="68">
        <f t="shared" si="1"/>
        <v>9</v>
      </c>
    </row>
    <row r="39" spans="1:11" x14ac:dyDescent="0.25">
      <c r="A39" s="111" t="s">
        <v>6</v>
      </c>
      <c r="B39" s="112" t="s">
        <v>213</v>
      </c>
      <c r="C39" s="94"/>
      <c r="D39" s="94">
        <v>12</v>
      </c>
      <c r="E39" s="91"/>
      <c r="F39" s="91"/>
      <c r="G39" s="91"/>
      <c r="H39" s="91"/>
      <c r="I39" s="91"/>
      <c r="J39" s="61">
        <f t="shared" si="0"/>
        <v>12</v>
      </c>
      <c r="K39" s="68">
        <f t="shared" si="1"/>
        <v>10</v>
      </c>
    </row>
    <row r="40" spans="1:11" x14ac:dyDescent="0.25">
      <c r="A40" s="111" t="s">
        <v>6</v>
      </c>
      <c r="B40" s="112" t="s">
        <v>190</v>
      </c>
      <c r="C40" s="94"/>
      <c r="D40" s="94">
        <v>12</v>
      </c>
      <c r="E40" s="91"/>
      <c r="F40" s="91"/>
      <c r="G40" s="91"/>
      <c r="H40" s="91"/>
      <c r="I40" s="91"/>
      <c r="J40" s="61">
        <f t="shared" si="0"/>
        <v>12</v>
      </c>
      <c r="K40" s="68">
        <f t="shared" si="1"/>
        <v>11</v>
      </c>
    </row>
    <row r="41" spans="1:11" x14ac:dyDescent="0.25">
      <c r="A41" s="111" t="s">
        <v>6</v>
      </c>
      <c r="B41" s="112" t="s">
        <v>191</v>
      </c>
      <c r="C41" s="94"/>
      <c r="D41" s="94">
        <v>12</v>
      </c>
      <c r="E41" s="91"/>
      <c r="F41" s="91"/>
      <c r="G41" s="91"/>
      <c r="H41" s="91"/>
      <c r="I41" s="91"/>
      <c r="J41" s="61">
        <f t="shared" si="0"/>
        <v>12</v>
      </c>
      <c r="K41" s="68">
        <f t="shared" si="1"/>
        <v>12</v>
      </c>
    </row>
    <row r="42" spans="1:11" x14ac:dyDescent="0.25">
      <c r="A42" s="45" t="s">
        <v>12</v>
      </c>
      <c r="B42" s="38"/>
      <c r="C42" s="132"/>
      <c r="D42" s="133"/>
      <c r="E42" s="133"/>
      <c r="F42" s="133"/>
      <c r="G42" s="133"/>
      <c r="H42" s="53"/>
      <c r="I42" s="53"/>
      <c r="J42" s="53"/>
      <c r="K42" s="78"/>
    </row>
    <row r="43" spans="1:11" x14ac:dyDescent="0.25">
      <c r="A43" s="77" t="s">
        <v>27</v>
      </c>
      <c r="B43" s="16" t="s">
        <v>47</v>
      </c>
      <c r="C43" s="90"/>
      <c r="D43" s="2">
        <v>167</v>
      </c>
      <c r="E43" s="90">
        <v>6</v>
      </c>
      <c r="F43" s="90"/>
      <c r="G43" s="90"/>
      <c r="H43" s="90"/>
      <c r="I43" s="90"/>
      <c r="J43" s="61">
        <f t="shared" si="0"/>
        <v>173</v>
      </c>
      <c r="K43" s="69">
        <v>1</v>
      </c>
    </row>
    <row r="44" spans="1:11" x14ac:dyDescent="0.25">
      <c r="A44" s="77" t="s">
        <v>27</v>
      </c>
      <c r="B44" s="27" t="s">
        <v>48</v>
      </c>
      <c r="C44" s="90">
        <v>50</v>
      </c>
      <c r="D44" s="2">
        <v>70</v>
      </c>
      <c r="E44" s="90">
        <v>6</v>
      </c>
      <c r="F44" s="90"/>
      <c r="G44" s="90"/>
      <c r="H44" s="90"/>
      <c r="I44" s="90"/>
      <c r="J44" s="61">
        <f t="shared" si="0"/>
        <v>126</v>
      </c>
      <c r="K44" s="69">
        <f>K43+1</f>
        <v>2</v>
      </c>
    </row>
    <row r="45" spans="1:11" x14ac:dyDescent="0.25">
      <c r="A45" s="77" t="s">
        <v>27</v>
      </c>
      <c r="B45" s="27" t="s">
        <v>49</v>
      </c>
      <c r="C45" s="90"/>
      <c r="D45" s="2">
        <v>205</v>
      </c>
      <c r="E45" s="90"/>
      <c r="F45" s="90"/>
      <c r="G45" s="90"/>
      <c r="H45" s="90"/>
      <c r="I45" s="90"/>
      <c r="J45" s="61">
        <f t="shared" si="0"/>
        <v>205</v>
      </c>
      <c r="K45" s="69">
        <f t="shared" ref="K45:K87" si="2">K44+1</f>
        <v>3</v>
      </c>
    </row>
    <row r="46" spans="1:11" x14ac:dyDescent="0.25">
      <c r="A46" s="77" t="s">
        <v>27</v>
      </c>
      <c r="B46" s="27" t="s">
        <v>50</v>
      </c>
      <c r="C46" s="90"/>
      <c r="D46" s="2">
        <v>120</v>
      </c>
      <c r="E46" s="90"/>
      <c r="F46" s="90"/>
      <c r="G46" s="90"/>
      <c r="H46" s="90"/>
      <c r="I46" s="90"/>
      <c r="J46" s="61">
        <f t="shared" si="0"/>
        <v>120</v>
      </c>
      <c r="K46" s="69">
        <f t="shared" si="2"/>
        <v>4</v>
      </c>
    </row>
    <row r="47" spans="1:11" x14ac:dyDescent="0.25">
      <c r="A47" s="77" t="s">
        <v>27</v>
      </c>
      <c r="B47" s="27" t="s">
        <v>51</v>
      </c>
      <c r="C47" s="90"/>
      <c r="D47" s="2">
        <v>6</v>
      </c>
      <c r="E47" s="90"/>
      <c r="F47" s="90"/>
      <c r="G47" s="90">
        <v>6</v>
      </c>
      <c r="H47" s="90"/>
      <c r="I47" s="90"/>
      <c r="J47" s="61">
        <f t="shared" si="0"/>
        <v>12</v>
      </c>
      <c r="K47" s="69">
        <f t="shared" si="2"/>
        <v>5</v>
      </c>
    </row>
    <row r="48" spans="1:11" x14ac:dyDescent="0.25">
      <c r="A48" s="77" t="s">
        <v>27</v>
      </c>
      <c r="B48" s="27" t="s">
        <v>52</v>
      </c>
      <c r="C48" s="90"/>
      <c r="D48" s="2">
        <v>6</v>
      </c>
      <c r="E48" s="90"/>
      <c r="F48" s="90"/>
      <c r="G48" s="90">
        <v>2</v>
      </c>
      <c r="H48" s="90"/>
      <c r="I48" s="90"/>
      <c r="J48" s="61">
        <f t="shared" si="0"/>
        <v>8</v>
      </c>
      <c r="K48" s="69">
        <f t="shared" si="2"/>
        <v>6</v>
      </c>
    </row>
    <row r="49" spans="1:11" x14ac:dyDescent="0.25">
      <c r="A49" s="77" t="s">
        <v>27</v>
      </c>
      <c r="B49" s="27" t="s">
        <v>53</v>
      </c>
      <c r="C49" s="90"/>
      <c r="D49" s="2">
        <v>6</v>
      </c>
      <c r="E49" s="90"/>
      <c r="F49" s="90"/>
      <c r="G49" s="90">
        <v>1</v>
      </c>
      <c r="H49" s="90"/>
      <c r="I49" s="90"/>
      <c r="J49" s="61">
        <f t="shared" si="0"/>
        <v>7</v>
      </c>
      <c r="K49" s="69">
        <f t="shared" si="2"/>
        <v>7</v>
      </c>
    </row>
    <row r="50" spans="1:11" x14ac:dyDescent="0.25">
      <c r="A50" s="77" t="s">
        <v>27</v>
      </c>
      <c r="B50" s="27" t="s">
        <v>54</v>
      </c>
      <c r="C50" s="90"/>
      <c r="D50" s="2">
        <v>6</v>
      </c>
      <c r="E50" s="90"/>
      <c r="F50" s="90"/>
      <c r="G50" s="90">
        <v>2</v>
      </c>
      <c r="H50" s="90"/>
      <c r="I50" s="90"/>
      <c r="J50" s="61">
        <f t="shared" si="0"/>
        <v>8</v>
      </c>
      <c r="K50" s="69">
        <f t="shared" si="2"/>
        <v>8</v>
      </c>
    </row>
    <row r="51" spans="1:11" x14ac:dyDescent="0.25">
      <c r="A51" s="77" t="s">
        <v>27</v>
      </c>
      <c r="B51" s="16" t="s">
        <v>55</v>
      </c>
      <c r="C51" s="90"/>
      <c r="D51" s="2">
        <v>12</v>
      </c>
      <c r="E51" s="90"/>
      <c r="F51" s="90"/>
      <c r="G51" s="90"/>
      <c r="H51" s="90"/>
      <c r="I51" s="90"/>
      <c r="J51" s="61">
        <f t="shared" si="0"/>
        <v>12</v>
      </c>
      <c r="K51" s="69">
        <f t="shared" si="2"/>
        <v>9</v>
      </c>
    </row>
    <row r="52" spans="1:11" x14ac:dyDescent="0.25">
      <c r="A52" s="77" t="s">
        <v>27</v>
      </c>
      <c r="B52" s="16" t="s">
        <v>56</v>
      </c>
      <c r="C52" s="90"/>
      <c r="D52" s="2">
        <v>12</v>
      </c>
      <c r="E52" s="90"/>
      <c r="F52" s="90"/>
      <c r="G52" s="90"/>
      <c r="H52" s="90"/>
      <c r="I52" s="90"/>
      <c r="J52" s="61">
        <f t="shared" si="0"/>
        <v>12</v>
      </c>
      <c r="K52" s="69">
        <f t="shared" si="2"/>
        <v>10</v>
      </c>
    </row>
    <row r="53" spans="1:11" x14ac:dyDescent="0.25">
      <c r="A53" s="77" t="s">
        <v>27</v>
      </c>
      <c r="B53" s="16" t="s">
        <v>57</v>
      </c>
      <c r="C53" s="90"/>
      <c r="D53" s="2">
        <v>12</v>
      </c>
      <c r="E53" s="90"/>
      <c r="F53" s="90"/>
      <c r="G53" s="90"/>
      <c r="H53" s="90"/>
      <c r="I53" s="90"/>
      <c r="J53" s="61">
        <f t="shared" si="0"/>
        <v>12</v>
      </c>
      <c r="K53" s="69">
        <f t="shared" si="2"/>
        <v>11</v>
      </c>
    </row>
    <row r="54" spans="1:11" x14ac:dyDescent="0.25">
      <c r="A54" s="77" t="s">
        <v>27</v>
      </c>
      <c r="B54" s="16" t="s">
        <v>58</v>
      </c>
      <c r="C54" s="90"/>
      <c r="D54" s="2">
        <v>12</v>
      </c>
      <c r="E54" s="90"/>
      <c r="F54" s="90"/>
      <c r="G54" s="90"/>
      <c r="H54" s="90"/>
      <c r="I54" s="90"/>
      <c r="J54" s="61">
        <f t="shared" si="0"/>
        <v>12</v>
      </c>
      <c r="K54" s="69">
        <f t="shared" si="2"/>
        <v>12</v>
      </c>
    </row>
    <row r="55" spans="1:11" x14ac:dyDescent="0.25">
      <c r="A55" s="77" t="s">
        <v>27</v>
      </c>
      <c r="B55" s="18" t="s">
        <v>59</v>
      </c>
      <c r="C55" s="90"/>
      <c r="D55" s="2">
        <v>12</v>
      </c>
      <c r="E55" s="90"/>
      <c r="F55" s="90"/>
      <c r="G55" s="90"/>
      <c r="H55" s="90"/>
      <c r="I55" s="90"/>
      <c r="J55" s="61">
        <f t="shared" si="0"/>
        <v>12</v>
      </c>
      <c r="K55" s="69">
        <f t="shared" si="2"/>
        <v>13</v>
      </c>
    </row>
    <row r="56" spans="1:11" x14ac:dyDescent="0.25">
      <c r="A56" s="77" t="s">
        <v>27</v>
      </c>
      <c r="B56" s="18" t="s">
        <v>60</v>
      </c>
      <c r="C56" s="90">
        <v>1</v>
      </c>
      <c r="D56" s="2">
        <v>12</v>
      </c>
      <c r="E56" s="90"/>
      <c r="F56" s="90"/>
      <c r="G56" s="90"/>
      <c r="H56" s="90"/>
      <c r="I56" s="90"/>
      <c r="J56" s="61">
        <f t="shared" si="0"/>
        <v>13</v>
      </c>
      <c r="K56" s="69">
        <f t="shared" si="2"/>
        <v>14</v>
      </c>
    </row>
    <row r="57" spans="1:11" x14ac:dyDescent="0.25">
      <c r="A57" s="77" t="s">
        <v>27</v>
      </c>
      <c r="B57" s="18" t="s">
        <v>61</v>
      </c>
      <c r="C57" s="90">
        <v>1</v>
      </c>
      <c r="D57" s="2">
        <v>12</v>
      </c>
      <c r="E57" s="90"/>
      <c r="F57" s="90"/>
      <c r="G57" s="90"/>
      <c r="H57" s="90"/>
      <c r="I57" s="90"/>
      <c r="J57" s="61">
        <f t="shared" si="0"/>
        <v>13</v>
      </c>
      <c r="K57" s="69">
        <f t="shared" si="2"/>
        <v>15</v>
      </c>
    </row>
    <row r="58" spans="1:11" x14ac:dyDescent="0.25">
      <c r="A58" s="77" t="s">
        <v>27</v>
      </c>
      <c r="B58" s="18" t="s">
        <v>62</v>
      </c>
      <c r="C58" s="90">
        <v>3</v>
      </c>
      <c r="D58" s="2">
        <v>12</v>
      </c>
      <c r="E58" s="90"/>
      <c r="F58" s="90"/>
      <c r="G58" s="90"/>
      <c r="H58" s="90"/>
      <c r="I58" s="90"/>
      <c r="J58" s="61">
        <f t="shared" si="0"/>
        <v>15</v>
      </c>
      <c r="K58" s="69">
        <f t="shared" si="2"/>
        <v>16</v>
      </c>
    </row>
    <row r="59" spans="1:11" ht="14.1" customHeight="1" x14ac:dyDescent="0.25">
      <c r="A59" s="77" t="s">
        <v>27</v>
      </c>
      <c r="B59" s="27" t="s">
        <v>64</v>
      </c>
      <c r="C59" s="90">
        <v>35</v>
      </c>
      <c r="D59" s="2"/>
      <c r="E59" s="90">
        <v>74</v>
      </c>
      <c r="F59" s="90"/>
      <c r="G59" s="90"/>
      <c r="H59" s="90"/>
      <c r="I59" s="90"/>
      <c r="J59" s="61">
        <f t="shared" si="0"/>
        <v>109</v>
      </c>
      <c r="K59" s="69">
        <f t="shared" si="2"/>
        <v>17</v>
      </c>
    </row>
    <row r="60" spans="1:11" ht="14.45" customHeight="1" x14ac:dyDescent="0.25">
      <c r="A60" s="77" t="s">
        <v>27</v>
      </c>
      <c r="B60" s="27" t="s">
        <v>65</v>
      </c>
      <c r="C60" s="90">
        <v>6</v>
      </c>
      <c r="D60" s="2"/>
      <c r="E60" s="90">
        <v>53</v>
      </c>
      <c r="F60" s="90"/>
      <c r="G60" s="90"/>
      <c r="H60" s="90"/>
      <c r="I60" s="90"/>
      <c r="J60" s="61">
        <f t="shared" si="0"/>
        <v>59</v>
      </c>
      <c r="K60" s="69">
        <f t="shared" si="2"/>
        <v>18</v>
      </c>
    </row>
    <row r="61" spans="1:11" ht="15.6" customHeight="1" x14ac:dyDescent="0.25">
      <c r="A61" s="77" t="s">
        <v>27</v>
      </c>
      <c r="B61" s="15" t="s">
        <v>66</v>
      </c>
      <c r="C61" s="90">
        <v>6</v>
      </c>
      <c r="D61" s="2"/>
      <c r="E61" s="90">
        <v>55</v>
      </c>
      <c r="F61" s="90"/>
      <c r="G61" s="90"/>
      <c r="H61" s="90"/>
      <c r="I61" s="90"/>
      <c r="J61" s="61">
        <f t="shared" si="0"/>
        <v>61</v>
      </c>
      <c r="K61" s="69">
        <f t="shared" si="2"/>
        <v>19</v>
      </c>
    </row>
    <row r="62" spans="1:11" ht="13.5" customHeight="1" x14ac:dyDescent="0.25">
      <c r="A62" s="77" t="s">
        <v>27</v>
      </c>
      <c r="B62" s="13" t="s">
        <v>67</v>
      </c>
      <c r="C62" s="90">
        <v>16</v>
      </c>
      <c r="D62" s="2"/>
      <c r="E62" s="90">
        <v>51</v>
      </c>
      <c r="F62" s="90"/>
      <c r="G62" s="90"/>
      <c r="H62" s="90"/>
      <c r="I62" s="90"/>
      <c r="J62" s="61">
        <f t="shared" si="0"/>
        <v>67</v>
      </c>
      <c r="K62" s="69">
        <f t="shared" si="2"/>
        <v>20</v>
      </c>
    </row>
    <row r="63" spans="1:11" x14ac:dyDescent="0.25">
      <c r="A63" s="77" t="s">
        <v>27</v>
      </c>
      <c r="B63" s="13" t="s">
        <v>68</v>
      </c>
      <c r="C63" s="90">
        <v>25</v>
      </c>
      <c r="D63" s="2"/>
      <c r="E63" s="90">
        <v>44</v>
      </c>
      <c r="F63" s="90"/>
      <c r="G63" s="90"/>
      <c r="H63" s="90"/>
      <c r="I63" s="90"/>
      <c r="J63" s="61">
        <f t="shared" si="0"/>
        <v>69</v>
      </c>
      <c r="K63" s="69">
        <f t="shared" si="2"/>
        <v>21</v>
      </c>
    </row>
    <row r="64" spans="1:11" x14ac:dyDescent="0.25">
      <c r="A64" s="77" t="s">
        <v>27</v>
      </c>
      <c r="B64" s="13" t="s">
        <v>69</v>
      </c>
      <c r="C64" s="90">
        <v>6</v>
      </c>
      <c r="D64" s="2"/>
      <c r="E64" s="90">
        <v>40</v>
      </c>
      <c r="F64" s="90"/>
      <c r="G64" s="90"/>
      <c r="H64" s="90"/>
      <c r="I64" s="90"/>
      <c r="J64" s="61">
        <f t="shared" si="0"/>
        <v>46</v>
      </c>
      <c r="K64" s="69">
        <f t="shared" si="2"/>
        <v>22</v>
      </c>
    </row>
    <row r="65" spans="1:12" ht="17.100000000000001" customHeight="1" x14ac:dyDescent="0.25">
      <c r="A65" s="77" t="s">
        <v>27</v>
      </c>
      <c r="B65" s="13" t="s">
        <v>70</v>
      </c>
      <c r="C65" s="90">
        <v>6</v>
      </c>
      <c r="D65" s="2"/>
      <c r="E65" s="90">
        <v>42</v>
      </c>
      <c r="F65" s="90"/>
      <c r="G65" s="90"/>
      <c r="H65" s="90"/>
      <c r="I65" s="90"/>
      <c r="J65" s="61">
        <f t="shared" si="0"/>
        <v>48</v>
      </c>
      <c r="K65" s="69">
        <f t="shared" si="2"/>
        <v>23</v>
      </c>
    </row>
    <row r="66" spans="1:12" ht="15.6" customHeight="1" x14ac:dyDescent="0.25">
      <c r="A66" s="77" t="s">
        <v>27</v>
      </c>
      <c r="B66" s="13" t="s">
        <v>71</v>
      </c>
      <c r="C66" s="90">
        <v>6</v>
      </c>
      <c r="D66" s="2"/>
      <c r="E66" s="90">
        <v>42</v>
      </c>
      <c r="F66" s="90"/>
      <c r="G66" s="90"/>
      <c r="H66" s="90"/>
      <c r="I66" s="90"/>
      <c r="J66" s="61">
        <f t="shared" si="0"/>
        <v>48</v>
      </c>
      <c r="K66" s="69">
        <f t="shared" si="2"/>
        <v>24</v>
      </c>
    </row>
    <row r="67" spans="1:12" x14ac:dyDescent="0.25">
      <c r="A67" s="77" t="s">
        <v>27</v>
      </c>
      <c r="B67" s="13" t="s">
        <v>72</v>
      </c>
      <c r="C67" s="90">
        <v>448</v>
      </c>
      <c r="D67" s="2"/>
      <c r="E67" s="90">
        <v>14</v>
      </c>
      <c r="F67" s="90"/>
      <c r="G67" s="90"/>
      <c r="H67" s="90"/>
      <c r="I67" s="90"/>
      <c r="J67" s="61">
        <f t="shared" si="0"/>
        <v>462</v>
      </c>
      <c r="K67" s="69">
        <f t="shared" si="2"/>
        <v>25</v>
      </c>
    </row>
    <row r="68" spans="1:12" ht="14.1" customHeight="1" x14ac:dyDescent="0.25">
      <c r="A68" s="77" t="s">
        <v>27</v>
      </c>
      <c r="B68" s="14" t="s">
        <v>73</v>
      </c>
      <c r="C68" s="90"/>
      <c r="D68" s="2"/>
      <c r="E68" s="90">
        <v>14</v>
      </c>
      <c r="F68" s="90"/>
      <c r="G68" s="90"/>
      <c r="H68" s="90"/>
      <c r="I68" s="90"/>
      <c r="J68" s="61">
        <f t="shared" si="0"/>
        <v>14</v>
      </c>
      <c r="K68" s="69">
        <f t="shared" si="2"/>
        <v>26</v>
      </c>
    </row>
    <row r="69" spans="1:12" ht="15.6" customHeight="1" x14ac:dyDescent="0.25">
      <c r="A69" s="77" t="s">
        <v>27</v>
      </c>
      <c r="B69" s="14" t="s">
        <v>74</v>
      </c>
      <c r="C69" s="90"/>
      <c r="D69" s="2"/>
      <c r="E69" s="90">
        <v>14</v>
      </c>
      <c r="F69" s="90"/>
      <c r="G69" s="90"/>
      <c r="H69" s="90"/>
      <c r="I69" s="90"/>
      <c r="J69" s="61">
        <f t="shared" si="0"/>
        <v>14</v>
      </c>
      <c r="K69" s="69">
        <f t="shared" si="2"/>
        <v>27</v>
      </c>
    </row>
    <row r="70" spans="1:12" x14ac:dyDescent="0.25">
      <c r="A70" s="77" t="s">
        <v>27</v>
      </c>
      <c r="B70" s="16" t="s">
        <v>75</v>
      </c>
      <c r="C70" s="90">
        <v>20</v>
      </c>
      <c r="D70" s="2"/>
      <c r="E70" s="90"/>
      <c r="F70" s="90"/>
      <c r="G70" s="90"/>
      <c r="H70" s="90"/>
      <c r="I70" s="90"/>
      <c r="J70" s="61">
        <f t="shared" si="0"/>
        <v>20</v>
      </c>
      <c r="K70" s="69">
        <f t="shared" si="2"/>
        <v>28</v>
      </c>
    </row>
    <row r="71" spans="1:12" ht="15.6" customHeight="1" x14ac:dyDescent="0.25">
      <c r="A71" s="77" t="s">
        <v>27</v>
      </c>
      <c r="B71" s="18" t="s">
        <v>175</v>
      </c>
      <c r="C71" s="103"/>
      <c r="D71" s="2"/>
      <c r="E71" s="90">
        <v>3</v>
      </c>
      <c r="F71" s="90"/>
      <c r="G71" s="90"/>
      <c r="H71" s="90"/>
      <c r="I71" s="90"/>
      <c r="J71" s="61">
        <f t="shared" si="0"/>
        <v>3</v>
      </c>
      <c r="K71" s="69">
        <f t="shared" si="2"/>
        <v>29</v>
      </c>
      <c r="L71" s="5"/>
    </row>
    <row r="72" spans="1:12" ht="15.95" customHeight="1" x14ac:dyDescent="0.25">
      <c r="A72" s="77" t="s">
        <v>27</v>
      </c>
      <c r="B72" s="18" t="s">
        <v>106</v>
      </c>
      <c r="C72" s="103"/>
      <c r="D72" s="2"/>
      <c r="E72" s="90">
        <v>1</v>
      </c>
      <c r="F72" s="90"/>
      <c r="G72" s="90"/>
      <c r="H72" s="90"/>
      <c r="I72" s="90"/>
      <c r="J72" s="61">
        <f t="shared" si="0"/>
        <v>1</v>
      </c>
      <c r="K72" s="69">
        <f t="shared" si="2"/>
        <v>30</v>
      </c>
    </row>
    <row r="73" spans="1:12" x14ac:dyDescent="0.25">
      <c r="A73" s="81" t="s">
        <v>27</v>
      </c>
      <c r="B73" s="58" t="s">
        <v>137</v>
      </c>
      <c r="C73" s="104">
        <v>3</v>
      </c>
      <c r="D73" s="2"/>
      <c r="E73" s="90"/>
      <c r="F73" s="90"/>
      <c r="G73" s="90"/>
      <c r="H73" s="90"/>
      <c r="I73" s="90"/>
      <c r="J73" s="61">
        <f t="shared" ref="J73:J136" si="3">SUM(C73:I73)</f>
        <v>3</v>
      </c>
      <c r="K73" s="69">
        <f t="shared" si="2"/>
        <v>31</v>
      </c>
    </row>
    <row r="74" spans="1:12" ht="12.6" customHeight="1" x14ac:dyDescent="0.25">
      <c r="A74" s="81" t="s">
        <v>27</v>
      </c>
      <c r="B74" s="58" t="s">
        <v>138</v>
      </c>
      <c r="C74" s="104"/>
      <c r="D74" s="2"/>
      <c r="E74" s="90">
        <v>10</v>
      </c>
      <c r="F74" s="90"/>
      <c r="G74" s="90"/>
      <c r="H74" s="90"/>
      <c r="I74" s="90"/>
      <c r="J74" s="61">
        <f t="shared" si="3"/>
        <v>10</v>
      </c>
      <c r="K74" s="69">
        <f t="shared" si="2"/>
        <v>32</v>
      </c>
    </row>
    <row r="75" spans="1:12" x14ac:dyDescent="0.25">
      <c r="A75" s="81" t="s">
        <v>27</v>
      </c>
      <c r="B75" s="58" t="s">
        <v>144</v>
      </c>
      <c r="C75" s="105"/>
      <c r="D75" s="90">
        <v>13</v>
      </c>
      <c r="E75" s="109"/>
      <c r="F75" s="90"/>
      <c r="G75" s="90"/>
      <c r="H75" s="90"/>
      <c r="I75" s="90"/>
      <c r="J75" s="61">
        <f t="shared" si="3"/>
        <v>13</v>
      </c>
      <c r="K75" s="69">
        <f t="shared" si="2"/>
        <v>33</v>
      </c>
    </row>
    <row r="76" spans="1:12" x14ac:dyDescent="0.25">
      <c r="A76" s="81" t="s">
        <v>27</v>
      </c>
      <c r="B76" s="58" t="s">
        <v>145</v>
      </c>
      <c r="C76" s="105"/>
      <c r="D76" s="90">
        <v>13</v>
      </c>
      <c r="E76" s="109"/>
      <c r="F76" s="90"/>
      <c r="G76" s="90"/>
      <c r="H76" s="90"/>
      <c r="I76" s="90"/>
      <c r="J76" s="61">
        <f t="shared" si="3"/>
        <v>13</v>
      </c>
      <c r="K76" s="69">
        <f t="shared" si="2"/>
        <v>34</v>
      </c>
    </row>
    <row r="77" spans="1:12" x14ac:dyDescent="0.25">
      <c r="A77" s="81" t="s">
        <v>27</v>
      </c>
      <c r="B77" s="58" t="s">
        <v>146</v>
      </c>
      <c r="C77" s="105"/>
      <c r="D77" s="90">
        <v>13</v>
      </c>
      <c r="E77" s="109"/>
      <c r="F77" s="90"/>
      <c r="G77" s="90"/>
      <c r="H77" s="90"/>
      <c r="I77" s="90"/>
      <c r="J77" s="61">
        <f t="shared" si="3"/>
        <v>13</v>
      </c>
      <c r="K77" s="69">
        <f t="shared" si="2"/>
        <v>35</v>
      </c>
    </row>
    <row r="78" spans="1:12" x14ac:dyDescent="0.25">
      <c r="A78" s="81" t="s">
        <v>27</v>
      </c>
      <c r="B78" s="58" t="s">
        <v>147</v>
      </c>
      <c r="C78" s="105"/>
      <c r="D78" s="90">
        <v>13</v>
      </c>
      <c r="E78" s="109"/>
      <c r="F78" s="90"/>
      <c r="G78" s="90"/>
      <c r="H78" s="90"/>
      <c r="I78" s="90"/>
      <c r="J78" s="61">
        <f t="shared" si="3"/>
        <v>13</v>
      </c>
      <c r="K78" s="69">
        <f t="shared" si="2"/>
        <v>36</v>
      </c>
    </row>
    <row r="79" spans="1:12" x14ac:dyDescent="0.25">
      <c r="A79" s="81" t="s">
        <v>27</v>
      </c>
      <c r="B79" s="1" t="s">
        <v>157</v>
      </c>
      <c r="C79" s="105"/>
      <c r="D79" s="2"/>
      <c r="E79" s="90"/>
      <c r="F79" s="90"/>
      <c r="G79" s="90"/>
      <c r="H79" s="85">
        <v>4</v>
      </c>
      <c r="I79" s="85"/>
      <c r="J79" s="61">
        <f t="shared" si="3"/>
        <v>4</v>
      </c>
      <c r="K79" s="69">
        <f t="shared" si="2"/>
        <v>37</v>
      </c>
    </row>
    <row r="80" spans="1:12" x14ac:dyDescent="0.25">
      <c r="A80" s="81" t="s">
        <v>27</v>
      </c>
      <c r="B80" s="113" t="s">
        <v>176</v>
      </c>
      <c r="C80" s="106"/>
      <c r="D80" s="2"/>
      <c r="E80" s="90">
        <v>2</v>
      </c>
      <c r="F80" s="90"/>
      <c r="G80" s="90"/>
      <c r="H80" s="85"/>
      <c r="I80" s="85"/>
      <c r="J80" s="61">
        <f t="shared" si="3"/>
        <v>2</v>
      </c>
      <c r="K80" s="69">
        <f t="shared" si="2"/>
        <v>38</v>
      </c>
    </row>
    <row r="81" spans="1:11" x14ac:dyDescent="0.25">
      <c r="A81" s="81" t="s">
        <v>27</v>
      </c>
      <c r="B81" s="113" t="s">
        <v>192</v>
      </c>
      <c r="C81" s="106"/>
      <c r="D81" s="2">
        <v>1</v>
      </c>
      <c r="E81" s="90"/>
      <c r="F81" s="90"/>
      <c r="G81" s="90"/>
      <c r="H81" s="85"/>
      <c r="I81" s="85"/>
      <c r="J81" s="61">
        <f t="shared" si="3"/>
        <v>1</v>
      </c>
      <c r="K81" s="69">
        <f t="shared" si="2"/>
        <v>39</v>
      </c>
    </row>
    <row r="82" spans="1:11" x14ac:dyDescent="0.25">
      <c r="A82" s="81" t="s">
        <v>27</v>
      </c>
      <c r="B82" s="113" t="s">
        <v>193</v>
      </c>
      <c r="C82" s="106"/>
      <c r="D82" s="2">
        <v>2</v>
      </c>
      <c r="E82" s="90"/>
      <c r="F82" s="90"/>
      <c r="G82" s="90"/>
      <c r="H82" s="85"/>
      <c r="I82" s="85"/>
      <c r="J82" s="61">
        <f t="shared" si="3"/>
        <v>2</v>
      </c>
      <c r="K82" s="69">
        <f t="shared" si="2"/>
        <v>40</v>
      </c>
    </row>
    <row r="83" spans="1:11" x14ac:dyDescent="0.25">
      <c r="A83" s="81" t="s">
        <v>27</v>
      </c>
      <c r="B83" s="113" t="s">
        <v>194</v>
      </c>
      <c r="C83" s="106"/>
      <c r="D83" s="2">
        <v>1</v>
      </c>
      <c r="E83" s="90"/>
      <c r="F83" s="90"/>
      <c r="G83" s="90"/>
      <c r="H83" s="85"/>
      <c r="I83" s="85"/>
      <c r="J83" s="61">
        <f t="shared" si="3"/>
        <v>1</v>
      </c>
      <c r="K83" s="69">
        <f t="shared" si="2"/>
        <v>41</v>
      </c>
    </row>
    <row r="84" spans="1:11" x14ac:dyDescent="0.25">
      <c r="A84" s="81" t="s">
        <v>27</v>
      </c>
      <c r="B84" s="113" t="s">
        <v>195</v>
      </c>
      <c r="C84" s="106"/>
      <c r="D84" s="2">
        <v>1</v>
      </c>
      <c r="E84" s="90"/>
      <c r="F84" s="90"/>
      <c r="G84" s="90"/>
      <c r="H84" s="85"/>
      <c r="I84" s="85"/>
      <c r="J84" s="61">
        <f t="shared" si="3"/>
        <v>1</v>
      </c>
      <c r="K84" s="69">
        <f t="shared" si="2"/>
        <v>42</v>
      </c>
    </row>
    <row r="85" spans="1:11" x14ac:dyDescent="0.25">
      <c r="A85" s="81" t="s">
        <v>27</v>
      </c>
      <c r="B85" s="113" t="s">
        <v>196</v>
      </c>
      <c r="C85" s="106"/>
      <c r="D85" s="2">
        <v>1</v>
      </c>
      <c r="E85" s="90"/>
      <c r="F85" s="90"/>
      <c r="G85" s="90"/>
      <c r="H85" s="85"/>
      <c r="I85" s="85"/>
      <c r="J85" s="61">
        <f t="shared" si="3"/>
        <v>1</v>
      </c>
      <c r="K85" s="69">
        <f t="shared" si="2"/>
        <v>43</v>
      </c>
    </row>
    <row r="86" spans="1:11" x14ac:dyDescent="0.25">
      <c r="A86" s="81" t="s">
        <v>27</v>
      </c>
      <c r="B86" s="113" t="s">
        <v>197</v>
      </c>
      <c r="C86" s="106"/>
      <c r="D86" s="2">
        <v>1</v>
      </c>
      <c r="E86" s="90"/>
      <c r="F86" s="90"/>
      <c r="G86" s="90"/>
      <c r="H86" s="85"/>
      <c r="I86" s="85"/>
      <c r="J86" s="61">
        <f t="shared" si="3"/>
        <v>1</v>
      </c>
      <c r="K86" s="69">
        <f t="shared" si="2"/>
        <v>44</v>
      </c>
    </row>
    <row r="87" spans="1:11" x14ac:dyDescent="0.25">
      <c r="A87" s="81" t="s">
        <v>27</v>
      </c>
      <c r="B87" s="113" t="s">
        <v>198</v>
      </c>
      <c r="C87" s="106"/>
      <c r="D87" s="2">
        <v>2</v>
      </c>
      <c r="E87" s="90"/>
      <c r="F87" s="90"/>
      <c r="G87" s="90"/>
      <c r="H87" s="85"/>
      <c r="I87" s="85"/>
      <c r="J87" s="61">
        <f t="shared" si="3"/>
        <v>2</v>
      </c>
      <c r="K87" s="69">
        <f t="shared" si="2"/>
        <v>45</v>
      </c>
    </row>
    <row r="88" spans="1:11" x14ac:dyDescent="0.25">
      <c r="A88" s="45" t="s">
        <v>13</v>
      </c>
      <c r="B88" s="39"/>
      <c r="C88" s="132"/>
      <c r="D88" s="133"/>
      <c r="E88" s="133"/>
      <c r="F88" s="133"/>
      <c r="G88" s="133"/>
      <c r="H88" s="53"/>
      <c r="I88" s="53"/>
      <c r="J88" s="53"/>
      <c r="K88" s="78"/>
    </row>
    <row r="89" spans="1:11" x14ac:dyDescent="0.25">
      <c r="A89" s="82" t="s">
        <v>5</v>
      </c>
      <c r="B89" s="40" t="s">
        <v>20</v>
      </c>
      <c r="C89" s="107"/>
      <c r="D89" s="2"/>
      <c r="E89" s="2">
        <v>10</v>
      </c>
      <c r="F89" s="2"/>
      <c r="G89" s="2"/>
      <c r="H89" s="2"/>
      <c r="I89" s="2"/>
      <c r="J89" s="61">
        <f t="shared" si="3"/>
        <v>10</v>
      </c>
      <c r="K89" s="68">
        <v>1</v>
      </c>
    </row>
    <row r="90" spans="1:11" x14ac:dyDescent="0.25">
      <c r="A90" s="82" t="s">
        <v>5</v>
      </c>
      <c r="B90" s="40" t="s">
        <v>76</v>
      </c>
      <c r="C90" s="107"/>
      <c r="D90" s="2"/>
      <c r="E90" s="2">
        <v>11</v>
      </c>
      <c r="F90" s="2"/>
      <c r="G90" s="2"/>
      <c r="H90" s="2"/>
      <c r="I90" s="2"/>
      <c r="J90" s="61">
        <f t="shared" si="3"/>
        <v>11</v>
      </c>
      <c r="K90" s="68">
        <f>K89+1</f>
        <v>2</v>
      </c>
    </row>
    <row r="91" spans="1:11" x14ac:dyDescent="0.25">
      <c r="A91" s="82" t="s">
        <v>5</v>
      </c>
      <c r="B91" s="40" t="s">
        <v>77</v>
      </c>
      <c r="C91" s="107"/>
      <c r="D91" s="2"/>
      <c r="E91" s="2">
        <v>6</v>
      </c>
      <c r="F91" s="2"/>
      <c r="G91" s="2"/>
      <c r="H91" s="2"/>
      <c r="I91" s="2"/>
      <c r="J91" s="61">
        <f t="shared" si="3"/>
        <v>6</v>
      </c>
      <c r="K91" s="68">
        <f t="shared" ref="K91:K103" si="4">K90+1</f>
        <v>3</v>
      </c>
    </row>
    <row r="92" spans="1:11" x14ac:dyDescent="0.25">
      <c r="A92" s="82" t="s">
        <v>5</v>
      </c>
      <c r="B92" s="59" t="s">
        <v>129</v>
      </c>
      <c r="C92" s="107"/>
      <c r="D92" s="2"/>
      <c r="E92" s="2">
        <v>10</v>
      </c>
      <c r="F92" s="2"/>
      <c r="G92" s="2"/>
      <c r="H92" s="2"/>
      <c r="I92" s="2"/>
      <c r="J92" s="61">
        <f t="shared" si="3"/>
        <v>10</v>
      </c>
      <c r="K92" s="68">
        <f t="shared" si="4"/>
        <v>4</v>
      </c>
    </row>
    <row r="93" spans="1:11" x14ac:dyDescent="0.25">
      <c r="A93" s="82" t="s">
        <v>5</v>
      </c>
      <c r="B93" s="59" t="s">
        <v>130</v>
      </c>
      <c r="C93" s="107"/>
      <c r="D93" s="2"/>
      <c r="E93" s="2">
        <v>10</v>
      </c>
      <c r="F93" s="2"/>
      <c r="G93" s="2"/>
      <c r="H93" s="2"/>
      <c r="I93" s="2"/>
      <c r="J93" s="61">
        <f t="shared" si="3"/>
        <v>10</v>
      </c>
      <c r="K93" s="68">
        <f t="shared" si="4"/>
        <v>5</v>
      </c>
    </row>
    <row r="94" spans="1:11" x14ac:dyDescent="0.25">
      <c r="A94" s="82" t="s">
        <v>5</v>
      </c>
      <c r="B94" s="59" t="s">
        <v>131</v>
      </c>
      <c r="C94" s="107"/>
      <c r="D94" s="2"/>
      <c r="E94" s="2">
        <v>10</v>
      </c>
      <c r="F94" s="2"/>
      <c r="G94" s="2"/>
      <c r="H94" s="2"/>
      <c r="I94" s="2"/>
      <c r="J94" s="61">
        <f t="shared" si="3"/>
        <v>10</v>
      </c>
      <c r="K94" s="68">
        <f t="shared" si="4"/>
        <v>6</v>
      </c>
    </row>
    <row r="95" spans="1:11" x14ac:dyDescent="0.25">
      <c r="A95" s="82" t="s">
        <v>5</v>
      </c>
      <c r="B95" s="59" t="s">
        <v>132</v>
      </c>
      <c r="C95" s="107"/>
      <c r="D95" s="2"/>
      <c r="E95" s="2">
        <v>10</v>
      </c>
      <c r="F95" s="2"/>
      <c r="G95" s="2"/>
      <c r="H95" s="2"/>
      <c r="I95" s="2"/>
      <c r="J95" s="61">
        <f t="shared" si="3"/>
        <v>10</v>
      </c>
      <c r="K95" s="68">
        <f t="shared" si="4"/>
        <v>7</v>
      </c>
    </row>
    <row r="96" spans="1:11" x14ac:dyDescent="0.25">
      <c r="A96" s="82" t="s">
        <v>5</v>
      </c>
      <c r="B96" s="59" t="s">
        <v>148</v>
      </c>
      <c r="C96" s="107"/>
      <c r="D96" s="2">
        <v>24</v>
      </c>
      <c r="E96" s="2"/>
      <c r="F96" s="2"/>
      <c r="G96" s="2"/>
      <c r="H96" s="2"/>
      <c r="I96" s="2"/>
      <c r="J96" s="61">
        <f t="shared" si="3"/>
        <v>24</v>
      </c>
      <c r="K96" s="68">
        <f t="shared" si="4"/>
        <v>8</v>
      </c>
    </row>
    <row r="97" spans="1:11" x14ac:dyDescent="0.25">
      <c r="A97" s="82" t="s">
        <v>5</v>
      </c>
      <c r="B97" s="59" t="s">
        <v>149</v>
      </c>
      <c r="C97" s="107"/>
      <c r="D97" s="2">
        <v>24</v>
      </c>
      <c r="E97" s="2"/>
      <c r="F97" s="2"/>
      <c r="G97" s="2"/>
      <c r="H97" s="2"/>
      <c r="I97" s="2"/>
      <c r="J97" s="61">
        <f t="shared" si="3"/>
        <v>24</v>
      </c>
      <c r="K97" s="68">
        <f t="shared" si="4"/>
        <v>9</v>
      </c>
    </row>
    <row r="98" spans="1:11" x14ac:dyDescent="0.25">
      <c r="A98" s="82" t="s">
        <v>5</v>
      </c>
      <c r="B98" s="59" t="s">
        <v>150</v>
      </c>
      <c r="C98" s="107"/>
      <c r="D98" s="2">
        <v>24</v>
      </c>
      <c r="E98" s="2"/>
      <c r="F98" s="2"/>
      <c r="G98" s="2"/>
      <c r="H98" s="2"/>
      <c r="I98" s="2"/>
      <c r="J98" s="61">
        <f t="shared" si="3"/>
        <v>24</v>
      </c>
      <c r="K98" s="68">
        <f t="shared" si="4"/>
        <v>10</v>
      </c>
    </row>
    <row r="99" spans="1:11" x14ac:dyDescent="0.25">
      <c r="A99" s="82" t="s">
        <v>5</v>
      </c>
      <c r="B99" s="59" t="s">
        <v>151</v>
      </c>
      <c r="C99" s="107"/>
      <c r="D99" s="2">
        <v>24</v>
      </c>
      <c r="E99" s="2"/>
      <c r="F99" s="2"/>
      <c r="G99" s="2"/>
      <c r="H99" s="2"/>
      <c r="I99" s="2"/>
      <c r="J99" s="61">
        <f t="shared" si="3"/>
        <v>24</v>
      </c>
      <c r="K99" s="68">
        <f t="shared" si="4"/>
        <v>11</v>
      </c>
    </row>
    <row r="100" spans="1:11" x14ac:dyDescent="0.25">
      <c r="A100" s="82" t="s">
        <v>5</v>
      </c>
      <c r="B100" s="114" t="s">
        <v>162</v>
      </c>
      <c r="C100" s="2"/>
      <c r="D100" s="2"/>
      <c r="E100" s="2">
        <v>3</v>
      </c>
      <c r="F100" s="100"/>
      <c r="G100" s="2"/>
      <c r="H100" s="2"/>
      <c r="I100" s="2"/>
      <c r="J100" s="61">
        <f t="shared" si="3"/>
        <v>3</v>
      </c>
      <c r="K100" s="68">
        <f t="shared" si="4"/>
        <v>12</v>
      </c>
    </row>
    <row r="101" spans="1:11" x14ac:dyDescent="0.25">
      <c r="A101" s="82" t="s">
        <v>5</v>
      </c>
      <c r="B101" s="114" t="s">
        <v>163</v>
      </c>
      <c r="C101" s="2"/>
      <c r="D101" s="2"/>
      <c r="E101" s="2">
        <v>3</v>
      </c>
      <c r="F101" s="100"/>
      <c r="G101" s="2"/>
      <c r="H101" s="2"/>
      <c r="I101" s="2"/>
      <c r="J101" s="61">
        <f t="shared" si="3"/>
        <v>3</v>
      </c>
      <c r="K101" s="68">
        <f t="shared" si="4"/>
        <v>13</v>
      </c>
    </row>
    <row r="102" spans="1:11" x14ac:dyDescent="0.25">
      <c r="A102" s="82" t="s">
        <v>5</v>
      </c>
      <c r="B102" s="114" t="s">
        <v>164</v>
      </c>
      <c r="C102" s="2"/>
      <c r="D102" s="2"/>
      <c r="E102" s="2">
        <v>3</v>
      </c>
      <c r="F102" s="100"/>
      <c r="G102" s="2"/>
      <c r="H102" s="2"/>
      <c r="I102" s="2"/>
      <c r="J102" s="61">
        <f t="shared" si="3"/>
        <v>3</v>
      </c>
      <c r="K102" s="68">
        <f t="shared" si="4"/>
        <v>14</v>
      </c>
    </row>
    <row r="103" spans="1:11" x14ac:dyDescent="0.25">
      <c r="A103" s="82" t="s">
        <v>5</v>
      </c>
      <c r="B103" s="114" t="s">
        <v>165</v>
      </c>
      <c r="C103" s="2"/>
      <c r="D103" s="2"/>
      <c r="E103" s="2">
        <v>3</v>
      </c>
      <c r="F103" s="2"/>
      <c r="G103" s="2"/>
      <c r="H103" s="2"/>
      <c r="I103" s="2"/>
      <c r="J103" s="61">
        <f t="shared" si="3"/>
        <v>3</v>
      </c>
      <c r="K103" s="68">
        <f t="shared" si="4"/>
        <v>15</v>
      </c>
    </row>
    <row r="104" spans="1:11" x14ac:dyDescent="0.25">
      <c r="A104" s="45" t="s">
        <v>14</v>
      </c>
      <c r="B104" s="36"/>
      <c r="C104" s="132"/>
      <c r="D104" s="133"/>
      <c r="E104" s="133"/>
      <c r="F104" s="133"/>
      <c r="G104" s="133"/>
      <c r="H104" s="53"/>
      <c r="I104" s="53"/>
      <c r="J104" s="53"/>
      <c r="K104" s="78"/>
    </row>
    <row r="105" spans="1:11" x14ac:dyDescent="0.25">
      <c r="A105" s="77" t="s">
        <v>9</v>
      </c>
      <c r="B105" s="41" t="s">
        <v>63</v>
      </c>
      <c r="C105" s="90"/>
      <c r="D105" s="2">
        <v>46</v>
      </c>
      <c r="E105" s="90"/>
      <c r="F105" s="90"/>
      <c r="G105" s="90"/>
      <c r="H105" s="90"/>
      <c r="I105" s="90"/>
      <c r="J105" s="61">
        <f t="shared" si="3"/>
        <v>46</v>
      </c>
      <c r="K105" s="69">
        <v>1</v>
      </c>
    </row>
    <row r="106" spans="1:11" x14ac:dyDescent="0.25">
      <c r="A106" s="77" t="s">
        <v>9</v>
      </c>
      <c r="B106" s="60" t="s">
        <v>152</v>
      </c>
      <c r="C106" s="90"/>
      <c r="D106" s="2">
        <v>25</v>
      </c>
      <c r="E106" s="90"/>
      <c r="F106" s="90"/>
      <c r="G106" s="90"/>
      <c r="H106" s="90"/>
      <c r="I106" s="90"/>
      <c r="J106" s="61">
        <f t="shared" si="3"/>
        <v>25</v>
      </c>
      <c r="K106" s="69">
        <v>2</v>
      </c>
    </row>
    <row r="107" spans="1:11" x14ac:dyDescent="0.25">
      <c r="A107" s="22" t="s">
        <v>9</v>
      </c>
      <c r="B107" s="22" t="s">
        <v>199</v>
      </c>
      <c r="C107" s="90"/>
      <c r="D107" s="2">
        <v>4</v>
      </c>
      <c r="E107" s="90"/>
      <c r="F107" s="90"/>
      <c r="G107" s="90"/>
      <c r="H107" s="90"/>
      <c r="I107" s="90"/>
      <c r="J107" s="61">
        <f t="shared" si="3"/>
        <v>4</v>
      </c>
      <c r="K107" s="69">
        <v>3</v>
      </c>
    </row>
    <row r="108" spans="1:11" x14ac:dyDescent="0.25">
      <c r="A108" s="22" t="s">
        <v>9</v>
      </c>
      <c r="B108" s="22" t="s">
        <v>200</v>
      </c>
      <c r="C108" s="90"/>
      <c r="D108" s="2">
        <v>8</v>
      </c>
      <c r="E108" s="90"/>
      <c r="F108" s="90"/>
      <c r="G108" s="90"/>
      <c r="H108" s="90"/>
      <c r="I108" s="90"/>
      <c r="J108" s="61">
        <f t="shared" si="3"/>
        <v>8</v>
      </c>
      <c r="K108" s="69">
        <v>4</v>
      </c>
    </row>
    <row r="109" spans="1:11" x14ac:dyDescent="0.25">
      <c r="A109" s="45" t="s">
        <v>15</v>
      </c>
      <c r="B109" s="43"/>
      <c r="C109" s="132"/>
      <c r="D109" s="133"/>
      <c r="E109" s="133"/>
      <c r="F109" s="133"/>
      <c r="G109" s="133"/>
      <c r="H109" s="53"/>
      <c r="I109" s="53"/>
      <c r="J109" s="53"/>
      <c r="K109" s="78"/>
    </row>
    <row r="110" spans="1:11" x14ac:dyDescent="0.25">
      <c r="A110" s="81" t="s">
        <v>120</v>
      </c>
      <c r="B110" s="18" t="s">
        <v>121</v>
      </c>
      <c r="C110" s="2"/>
      <c r="D110" s="2"/>
      <c r="E110" s="2"/>
      <c r="F110" s="2"/>
      <c r="G110" s="2"/>
      <c r="H110" s="2">
        <v>10</v>
      </c>
      <c r="I110" s="2"/>
      <c r="J110" s="61">
        <f t="shared" si="3"/>
        <v>10</v>
      </c>
      <c r="K110" s="68">
        <v>1</v>
      </c>
    </row>
    <row r="111" spans="1:11" x14ac:dyDescent="0.25">
      <c r="A111" s="77" t="s">
        <v>120</v>
      </c>
      <c r="B111" s="42" t="s">
        <v>122</v>
      </c>
      <c r="C111" s="101"/>
      <c r="D111" s="2"/>
      <c r="E111" s="90"/>
      <c r="F111" s="90"/>
      <c r="G111" s="101"/>
      <c r="H111" s="90">
        <v>4</v>
      </c>
      <c r="I111" s="90"/>
      <c r="J111" s="61">
        <f t="shared" si="3"/>
        <v>4</v>
      </c>
      <c r="K111" s="83">
        <v>2</v>
      </c>
    </row>
    <row r="112" spans="1:11" x14ac:dyDescent="0.25">
      <c r="A112" s="22" t="s">
        <v>120</v>
      </c>
      <c r="B112" s="22" t="s">
        <v>201</v>
      </c>
      <c r="C112" s="101"/>
      <c r="D112" s="2">
        <v>4</v>
      </c>
      <c r="E112" s="90"/>
      <c r="F112" s="90"/>
      <c r="G112" s="101"/>
      <c r="H112" s="90"/>
      <c r="I112" s="90"/>
      <c r="J112" s="61">
        <f t="shared" si="3"/>
        <v>4</v>
      </c>
      <c r="K112" s="83">
        <v>3</v>
      </c>
    </row>
    <row r="113" spans="1:11" x14ac:dyDescent="0.25">
      <c r="A113" s="22" t="s">
        <v>120</v>
      </c>
      <c r="B113" s="22" t="s">
        <v>202</v>
      </c>
      <c r="C113" s="101"/>
      <c r="D113" s="2">
        <v>2</v>
      </c>
      <c r="E113" s="90"/>
      <c r="F113" s="90"/>
      <c r="G113" s="101"/>
      <c r="H113" s="90"/>
      <c r="I113" s="90"/>
      <c r="J113" s="61">
        <f t="shared" si="3"/>
        <v>2</v>
      </c>
      <c r="K113" s="83">
        <v>4</v>
      </c>
    </row>
    <row r="114" spans="1:11" x14ac:dyDescent="0.25">
      <c r="A114" s="45" t="s">
        <v>16</v>
      </c>
      <c r="B114" s="43"/>
      <c r="C114" s="132"/>
      <c r="D114" s="133"/>
      <c r="E114" s="133"/>
      <c r="F114" s="133"/>
      <c r="G114" s="133"/>
      <c r="H114" s="53"/>
      <c r="I114" s="53"/>
      <c r="J114" s="53"/>
      <c r="K114" s="78"/>
    </row>
    <row r="115" spans="1:11" x14ac:dyDescent="0.25">
      <c r="A115" s="84" t="s">
        <v>19</v>
      </c>
      <c r="B115" s="27" t="s">
        <v>135</v>
      </c>
      <c r="C115" s="90"/>
      <c r="D115" s="90"/>
      <c r="E115" s="90">
        <v>3</v>
      </c>
      <c r="F115" s="90"/>
      <c r="G115" s="90"/>
      <c r="H115" s="90"/>
      <c r="I115" s="90"/>
      <c r="J115" s="61">
        <f t="shared" si="3"/>
        <v>3</v>
      </c>
      <c r="K115" s="69">
        <v>1</v>
      </c>
    </row>
    <row r="116" spans="1:11" x14ac:dyDescent="0.25">
      <c r="A116" s="84" t="s">
        <v>19</v>
      </c>
      <c r="B116" s="27" t="s">
        <v>153</v>
      </c>
      <c r="C116" s="90"/>
      <c r="D116" s="90"/>
      <c r="E116" s="90">
        <v>3</v>
      </c>
      <c r="F116" s="90"/>
      <c r="G116" s="90"/>
      <c r="H116" s="90"/>
      <c r="I116" s="90"/>
      <c r="J116" s="61">
        <f t="shared" si="3"/>
        <v>3</v>
      </c>
      <c r="K116" s="69">
        <v>2</v>
      </c>
    </row>
    <row r="117" spans="1:11" x14ac:dyDescent="0.25">
      <c r="A117" s="84" t="s">
        <v>19</v>
      </c>
      <c r="B117" s="27" t="s">
        <v>154</v>
      </c>
      <c r="C117" s="90"/>
      <c r="D117" s="90"/>
      <c r="E117" s="90">
        <v>3</v>
      </c>
      <c r="F117" s="90"/>
      <c r="G117" s="90"/>
      <c r="H117" s="90"/>
      <c r="I117" s="90"/>
      <c r="J117" s="61">
        <f t="shared" si="3"/>
        <v>3</v>
      </c>
      <c r="K117" s="69">
        <v>3</v>
      </c>
    </row>
    <row r="118" spans="1:11" x14ac:dyDescent="0.25">
      <c r="A118" s="84" t="s">
        <v>19</v>
      </c>
      <c r="B118" s="27" t="s">
        <v>155</v>
      </c>
      <c r="C118" s="90"/>
      <c r="D118" s="90"/>
      <c r="E118" s="90">
        <v>3</v>
      </c>
      <c r="F118" s="90"/>
      <c r="G118" s="90"/>
      <c r="H118" s="90"/>
      <c r="I118" s="90"/>
      <c r="J118" s="61">
        <f t="shared" si="3"/>
        <v>3</v>
      </c>
      <c r="K118" s="69">
        <v>4</v>
      </c>
    </row>
    <row r="119" spans="1:11" x14ac:dyDescent="0.25">
      <c r="A119" s="84" t="s">
        <v>19</v>
      </c>
      <c r="B119" s="27" t="s">
        <v>156</v>
      </c>
      <c r="C119" s="90"/>
      <c r="D119" s="90"/>
      <c r="E119" s="90">
        <v>3</v>
      </c>
      <c r="F119" s="90"/>
      <c r="G119" s="90"/>
      <c r="H119" s="90"/>
      <c r="I119" s="90"/>
      <c r="J119" s="61">
        <f t="shared" si="3"/>
        <v>3</v>
      </c>
      <c r="K119" s="69">
        <v>5</v>
      </c>
    </row>
    <row r="120" spans="1:11" x14ac:dyDescent="0.25">
      <c r="A120" s="81" t="s">
        <v>19</v>
      </c>
      <c r="B120" s="114" t="s">
        <v>166</v>
      </c>
      <c r="C120" s="90"/>
      <c r="D120" s="90"/>
      <c r="E120" s="2">
        <v>4</v>
      </c>
      <c r="F120" s="90"/>
      <c r="G120" s="90"/>
      <c r="H120" s="90"/>
      <c r="I120" s="90"/>
      <c r="J120" s="61">
        <f t="shared" si="3"/>
        <v>4</v>
      </c>
      <c r="K120" s="69">
        <v>6</v>
      </c>
    </row>
    <row r="121" spans="1:11" x14ac:dyDescent="0.25">
      <c r="A121" s="81" t="s">
        <v>19</v>
      </c>
      <c r="B121" s="114" t="s">
        <v>167</v>
      </c>
      <c r="C121" s="90"/>
      <c r="D121" s="90"/>
      <c r="E121" s="2">
        <v>3</v>
      </c>
      <c r="F121" s="90"/>
      <c r="G121" s="90"/>
      <c r="H121" s="90"/>
      <c r="I121" s="90"/>
      <c r="J121" s="61">
        <f t="shared" si="3"/>
        <v>3</v>
      </c>
      <c r="K121" s="69">
        <v>7</v>
      </c>
    </row>
    <row r="122" spans="1:11" x14ac:dyDescent="0.25">
      <c r="A122" s="81" t="s">
        <v>19</v>
      </c>
      <c r="B122" s="114" t="s">
        <v>168</v>
      </c>
      <c r="C122" s="90"/>
      <c r="D122" s="90"/>
      <c r="E122" s="2">
        <v>4</v>
      </c>
      <c r="F122" s="90"/>
      <c r="G122" s="90"/>
      <c r="H122" s="90"/>
      <c r="I122" s="90"/>
      <c r="J122" s="61">
        <f t="shared" si="3"/>
        <v>4</v>
      </c>
      <c r="K122" s="69">
        <v>8</v>
      </c>
    </row>
    <row r="123" spans="1:11" x14ac:dyDescent="0.25">
      <c r="A123" s="81" t="s">
        <v>19</v>
      </c>
      <c r="B123" s="114" t="s">
        <v>169</v>
      </c>
      <c r="C123" s="90"/>
      <c r="D123" s="90"/>
      <c r="E123" s="2">
        <v>4</v>
      </c>
      <c r="F123" s="90"/>
      <c r="G123" s="90"/>
      <c r="H123" s="90"/>
      <c r="I123" s="90"/>
      <c r="J123" s="61">
        <f t="shared" si="3"/>
        <v>4</v>
      </c>
      <c r="K123" s="69">
        <v>9</v>
      </c>
    </row>
    <row r="124" spans="1:11" x14ac:dyDescent="0.25">
      <c r="A124" s="81" t="s">
        <v>19</v>
      </c>
      <c r="B124" s="18" t="s">
        <v>170</v>
      </c>
      <c r="C124" s="90"/>
      <c r="D124" s="90"/>
      <c r="E124" s="2">
        <v>2</v>
      </c>
      <c r="F124" s="90"/>
      <c r="G124" s="90"/>
      <c r="H124" s="90"/>
      <c r="I124" s="90"/>
      <c r="J124" s="61">
        <f t="shared" si="3"/>
        <v>2</v>
      </c>
      <c r="K124" s="69">
        <v>10</v>
      </c>
    </row>
    <row r="125" spans="1:11" x14ac:dyDescent="0.25">
      <c r="A125" s="81" t="s">
        <v>19</v>
      </c>
      <c r="B125" s="18" t="s">
        <v>171</v>
      </c>
      <c r="C125" s="90"/>
      <c r="D125" s="90"/>
      <c r="E125" s="2">
        <v>2</v>
      </c>
      <c r="F125" s="90"/>
      <c r="G125" s="90"/>
      <c r="H125" s="90"/>
      <c r="I125" s="90"/>
      <c r="J125" s="61">
        <f t="shared" si="3"/>
        <v>2</v>
      </c>
      <c r="K125" s="69">
        <v>11</v>
      </c>
    </row>
    <row r="126" spans="1:11" x14ac:dyDescent="0.25">
      <c r="A126" s="81" t="s">
        <v>19</v>
      </c>
      <c r="B126" s="18" t="s">
        <v>172</v>
      </c>
      <c r="C126" s="90"/>
      <c r="D126" s="90"/>
      <c r="E126" s="2">
        <v>2</v>
      </c>
      <c r="F126" s="90"/>
      <c r="G126" s="90"/>
      <c r="H126" s="90"/>
      <c r="I126" s="90"/>
      <c r="J126" s="61">
        <f t="shared" si="3"/>
        <v>2</v>
      </c>
      <c r="K126" s="69">
        <v>12</v>
      </c>
    </row>
    <row r="127" spans="1:11" x14ac:dyDescent="0.25">
      <c r="A127" s="81" t="s">
        <v>19</v>
      </c>
      <c r="B127" s="18" t="s">
        <v>173</v>
      </c>
      <c r="C127" s="90"/>
      <c r="D127" s="90"/>
      <c r="E127" s="2">
        <v>2</v>
      </c>
      <c r="F127" s="90"/>
      <c r="G127" s="90"/>
      <c r="H127" s="90"/>
      <c r="I127" s="90"/>
      <c r="J127" s="61">
        <f t="shared" si="3"/>
        <v>2</v>
      </c>
      <c r="K127" s="69">
        <v>13</v>
      </c>
    </row>
    <row r="128" spans="1:11" x14ac:dyDescent="0.25">
      <c r="A128" s="81" t="s">
        <v>19</v>
      </c>
      <c r="B128" s="18" t="s">
        <v>177</v>
      </c>
      <c r="C128" s="90"/>
      <c r="D128" s="90"/>
      <c r="E128" s="2">
        <v>2</v>
      </c>
      <c r="F128" s="90"/>
      <c r="G128" s="90"/>
      <c r="H128" s="90"/>
      <c r="I128" s="90"/>
      <c r="J128" s="61">
        <f t="shared" si="3"/>
        <v>2</v>
      </c>
      <c r="K128" s="69">
        <v>14</v>
      </c>
    </row>
    <row r="129" spans="1:11" x14ac:dyDescent="0.25">
      <c r="A129" s="45" t="s">
        <v>17</v>
      </c>
      <c r="B129" s="43"/>
      <c r="C129" s="108"/>
      <c r="D129" s="130"/>
      <c r="E129" s="131"/>
      <c r="F129" s="131"/>
      <c r="G129" s="131"/>
      <c r="H129" s="56"/>
      <c r="I129" s="56"/>
      <c r="J129" s="53"/>
      <c r="K129" s="78"/>
    </row>
    <row r="130" spans="1:11" x14ac:dyDescent="0.25">
      <c r="A130" s="84" t="s">
        <v>26</v>
      </c>
      <c r="B130" s="27" t="s">
        <v>78</v>
      </c>
      <c r="C130" s="90">
        <v>60</v>
      </c>
      <c r="D130" s="90"/>
      <c r="E130" s="90">
        <v>24</v>
      </c>
      <c r="F130" s="90">
        <v>12</v>
      </c>
      <c r="G130" s="90"/>
      <c r="H130" s="90"/>
      <c r="I130" s="90"/>
      <c r="J130" s="61">
        <f t="shared" si="3"/>
        <v>96</v>
      </c>
      <c r="K130" s="69">
        <v>1</v>
      </c>
    </row>
    <row r="131" spans="1:11" ht="30" x14ac:dyDescent="0.25">
      <c r="A131" s="84" t="s">
        <v>26</v>
      </c>
      <c r="B131" s="27" t="s">
        <v>107</v>
      </c>
      <c r="C131" s="90">
        <v>1</v>
      </c>
      <c r="D131" s="90"/>
      <c r="E131" s="90"/>
      <c r="F131" s="90"/>
      <c r="G131" s="90"/>
      <c r="H131" s="90"/>
      <c r="I131" s="90"/>
      <c r="J131" s="61">
        <f t="shared" si="3"/>
        <v>1</v>
      </c>
      <c r="K131" s="69">
        <v>2</v>
      </c>
    </row>
    <row r="132" spans="1:11" ht="15.6" customHeight="1" x14ac:dyDescent="0.25">
      <c r="A132" s="84" t="s">
        <v>26</v>
      </c>
      <c r="B132" s="27" t="s">
        <v>108</v>
      </c>
      <c r="C132" s="90">
        <v>2</v>
      </c>
      <c r="D132" s="90"/>
      <c r="E132" s="90">
        <v>2</v>
      </c>
      <c r="F132" s="90"/>
      <c r="G132" s="90"/>
      <c r="H132" s="90"/>
      <c r="I132" s="90"/>
      <c r="J132" s="61">
        <f t="shared" si="3"/>
        <v>4</v>
      </c>
      <c r="K132" s="69">
        <v>3</v>
      </c>
    </row>
    <row r="133" spans="1:11" x14ac:dyDescent="0.25">
      <c r="A133" s="45" t="s">
        <v>209</v>
      </c>
      <c r="B133" s="43"/>
      <c r="C133" s="108"/>
      <c r="D133" s="130"/>
      <c r="E133" s="131"/>
      <c r="F133" s="131"/>
      <c r="G133" s="131"/>
      <c r="H133" s="56"/>
      <c r="I133" s="56"/>
      <c r="J133" s="53"/>
      <c r="K133" s="78"/>
    </row>
    <row r="134" spans="1:11" x14ac:dyDescent="0.25">
      <c r="A134" s="84" t="s">
        <v>8</v>
      </c>
      <c r="B134" s="52" t="s">
        <v>102</v>
      </c>
      <c r="C134" s="90"/>
      <c r="D134" s="90"/>
      <c r="E134" s="90">
        <v>47</v>
      </c>
      <c r="F134" s="90"/>
      <c r="G134" s="90"/>
      <c r="H134" s="90"/>
      <c r="I134" s="90"/>
      <c r="J134" s="61">
        <f t="shared" si="3"/>
        <v>47</v>
      </c>
      <c r="K134" s="69">
        <v>1</v>
      </c>
    </row>
    <row r="135" spans="1:11" x14ac:dyDescent="0.25">
      <c r="A135" s="84" t="s">
        <v>8</v>
      </c>
      <c r="B135" s="27" t="s">
        <v>79</v>
      </c>
      <c r="C135" s="90"/>
      <c r="D135" s="90"/>
      <c r="E135" s="90">
        <v>20</v>
      </c>
      <c r="F135" s="90"/>
      <c r="G135" s="90"/>
      <c r="H135" s="90"/>
      <c r="I135" s="90"/>
      <c r="J135" s="61">
        <f t="shared" si="3"/>
        <v>20</v>
      </c>
      <c r="K135" s="69">
        <f>K134+1</f>
        <v>2</v>
      </c>
    </row>
    <row r="136" spans="1:11" x14ac:dyDescent="0.25">
      <c r="A136" s="84" t="s">
        <v>8</v>
      </c>
      <c r="B136" s="27" t="s">
        <v>80</v>
      </c>
      <c r="C136" s="90"/>
      <c r="D136" s="90"/>
      <c r="E136" s="90">
        <v>71</v>
      </c>
      <c r="F136" s="90"/>
      <c r="G136" s="90"/>
      <c r="H136" s="90"/>
      <c r="I136" s="90"/>
      <c r="J136" s="61">
        <f t="shared" si="3"/>
        <v>71</v>
      </c>
      <c r="K136" s="69">
        <f t="shared" ref="K136:K164" si="5">K135+1</f>
        <v>3</v>
      </c>
    </row>
    <row r="137" spans="1:11" x14ac:dyDescent="0.25">
      <c r="A137" s="84" t="s">
        <v>8</v>
      </c>
      <c r="B137" s="27" t="s">
        <v>81</v>
      </c>
      <c r="C137" s="90"/>
      <c r="D137" s="90"/>
      <c r="E137" s="90">
        <v>44</v>
      </c>
      <c r="F137" s="90"/>
      <c r="G137" s="90"/>
      <c r="H137" s="90"/>
      <c r="I137" s="90"/>
      <c r="J137" s="61">
        <f t="shared" ref="J137:J164" si="6">SUM(C137:I137)</f>
        <v>44</v>
      </c>
      <c r="K137" s="69">
        <f t="shared" si="5"/>
        <v>4</v>
      </c>
    </row>
    <row r="138" spans="1:11" ht="30" x14ac:dyDescent="0.25">
      <c r="A138" s="84" t="s">
        <v>8</v>
      </c>
      <c r="B138" s="27" t="s">
        <v>82</v>
      </c>
      <c r="C138" s="90"/>
      <c r="D138" s="90"/>
      <c r="E138" s="90">
        <v>41</v>
      </c>
      <c r="F138" s="90"/>
      <c r="G138" s="90"/>
      <c r="H138" s="90"/>
      <c r="I138" s="90"/>
      <c r="J138" s="61">
        <f t="shared" si="6"/>
        <v>41</v>
      </c>
      <c r="K138" s="69">
        <f t="shared" si="5"/>
        <v>5</v>
      </c>
    </row>
    <row r="139" spans="1:11" ht="14.45" customHeight="1" x14ac:dyDescent="0.25">
      <c r="A139" s="84" t="s">
        <v>8</v>
      </c>
      <c r="B139" s="27" t="s">
        <v>83</v>
      </c>
      <c r="C139" s="90"/>
      <c r="D139" s="90"/>
      <c r="E139" s="90">
        <v>26</v>
      </c>
      <c r="F139" s="90"/>
      <c r="G139" s="90"/>
      <c r="H139" s="90"/>
      <c r="I139" s="90"/>
      <c r="J139" s="61">
        <f t="shared" si="6"/>
        <v>26</v>
      </c>
      <c r="K139" s="69">
        <f t="shared" si="5"/>
        <v>6</v>
      </c>
    </row>
    <row r="140" spans="1:11" ht="15" customHeight="1" x14ac:dyDescent="0.25">
      <c r="A140" s="84" t="s">
        <v>8</v>
      </c>
      <c r="B140" s="27" t="s">
        <v>84</v>
      </c>
      <c r="C140" s="90"/>
      <c r="D140" s="90"/>
      <c r="E140" s="90">
        <v>14</v>
      </c>
      <c r="F140" s="90"/>
      <c r="G140" s="90"/>
      <c r="H140" s="90"/>
      <c r="I140" s="90"/>
      <c r="J140" s="61">
        <f t="shared" si="6"/>
        <v>14</v>
      </c>
      <c r="K140" s="69">
        <f t="shared" si="5"/>
        <v>7</v>
      </c>
    </row>
    <row r="141" spans="1:11" ht="17.100000000000001" customHeight="1" x14ac:dyDescent="0.25">
      <c r="A141" s="84" t="s">
        <v>8</v>
      </c>
      <c r="B141" s="27" t="s">
        <v>85</v>
      </c>
      <c r="C141" s="90"/>
      <c r="D141" s="90"/>
      <c r="E141" s="90">
        <v>15</v>
      </c>
      <c r="F141" s="90"/>
      <c r="G141" s="90"/>
      <c r="H141" s="90"/>
      <c r="I141" s="90"/>
      <c r="J141" s="61">
        <f t="shared" si="6"/>
        <v>15</v>
      </c>
      <c r="K141" s="69">
        <f t="shared" si="5"/>
        <v>8</v>
      </c>
    </row>
    <row r="142" spans="1:11" ht="17.100000000000001" customHeight="1" x14ac:dyDescent="0.25">
      <c r="A142" s="84" t="s">
        <v>8</v>
      </c>
      <c r="B142" s="27" t="s">
        <v>86</v>
      </c>
      <c r="C142" s="90"/>
      <c r="D142" s="90"/>
      <c r="E142" s="90">
        <v>14</v>
      </c>
      <c r="F142" s="90"/>
      <c r="G142" s="90"/>
      <c r="H142" s="90"/>
      <c r="I142" s="90"/>
      <c r="J142" s="61">
        <f t="shared" si="6"/>
        <v>14</v>
      </c>
      <c r="K142" s="69">
        <f t="shared" si="5"/>
        <v>9</v>
      </c>
    </row>
    <row r="143" spans="1:11" ht="15" customHeight="1" x14ac:dyDescent="0.25">
      <c r="A143" s="84" t="s">
        <v>8</v>
      </c>
      <c r="B143" s="27" t="s">
        <v>87</v>
      </c>
      <c r="C143" s="90"/>
      <c r="D143" s="90"/>
      <c r="E143" s="90">
        <v>25</v>
      </c>
      <c r="F143" s="90"/>
      <c r="G143" s="90"/>
      <c r="H143" s="90"/>
      <c r="I143" s="90"/>
      <c r="J143" s="61">
        <f t="shared" si="6"/>
        <v>25</v>
      </c>
      <c r="K143" s="69">
        <f t="shared" si="5"/>
        <v>10</v>
      </c>
    </row>
    <row r="144" spans="1:11" x14ac:dyDescent="0.25">
      <c r="A144" s="84" t="s">
        <v>8</v>
      </c>
      <c r="B144" s="27" t="s">
        <v>88</v>
      </c>
      <c r="C144" s="90"/>
      <c r="D144" s="90"/>
      <c r="E144" s="90">
        <v>16</v>
      </c>
      <c r="F144" s="90"/>
      <c r="G144" s="90"/>
      <c r="H144" s="90"/>
      <c r="I144" s="90"/>
      <c r="J144" s="61">
        <f t="shared" si="6"/>
        <v>16</v>
      </c>
      <c r="K144" s="69">
        <f t="shared" si="5"/>
        <v>11</v>
      </c>
    </row>
    <row r="145" spans="1:14" x14ac:dyDescent="0.25">
      <c r="A145" s="84" t="s">
        <v>8</v>
      </c>
      <c r="B145" s="27" t="s">
        <v>89</v>
      </c>
      <c r="C145" s="90"/>
      <c r="D145" s="90"/>
      <c r="E145" s="90">
        <v>10</v>
      </c>
      <c r="F145" s="90"/>
      <c r="G145" s="90"/>
      <c r="H145" s="90"/>
      <c r="I145" s="90"/>
      <c r="J145" s="61">
        <f t="shared" si="6"/>
        <v>10</v>
      </c>
      <c r="K145" s="69">
        <f t="shared" si="5"/>
        <v>12</v>
      </c>
    </row>
    <row r="146" spans="1:14" x14ac:dyDescent="0.25">
      <c r="A146" s="84" t="s">
        <v>8</v>
      </c>
      <c r="B146" s="27" t="s">
        <v>90</v>
      </c>
      <c r="C146" s="90"/>
      <c r="D146" s="90"/>
      <c r="E146" s="90">
        <v>10</v>
      </c>
      <c r="F146" s="90"/>
      <c r="G146" s="90"/>
      <c r="H146" s="90"/>
      <c r="I146" s="90"/>
      <c r="J146" s="61">
        <f t="shared" si="6"/>
        <v>10</v>
      </c>
      <c r="K146" s="69">
        <f t="shared" si="5"/>
        <v>13</v>
      </c>
    </row>
    <row r="147" spans="1:14" x14ac:dyDescent="0.25">
      <c r="A147" s="84" t="s">
        <v>8</v>
      </c>
      <c r="B147" s="27" t="s">
        <v>91</v>
      </c>
      <c r="C147" s="90"/>
      <c r="D147" s="90"/>
      <c r="E147" s="90">
        <v>10</v>
      </c>
      <c r="F147" s="90"/>
      <c r="G147" s="90"/>
      <c r="H147" s="90"/>
      <c r="I147" s="90"/>
      <c r="J147" s="61">
        <f t="shared" si="6"/>
        <v>10</v>
      </c>
      <c r="K147" s="69">
        <f t="shared" si="5"/>
        <v>14</v>
      </c>
    </row>
    <row r="148" spans="1:14" x14ac:dyDescent="0.25">
      <c r="A148" s="84" t="s">
        <v>8</v>
      </c>
      <c r="B148" s="27" t="s">
        <v>92</v>
      </c>
      <c r="C148" s="90"/>
      <c r="D148" s="90"/>
      <c r="E148" s="90">
        <v>20</v>
      </c>
      <c r="F148" s="90"/>
      <c r="G148" s="90"/>
      <c r="H148" s="90"/>
      <c r="I148" s="90"/>
      <c r="J148" s="61">
        <f t="shared" si="6"/>
        <v>20</v>
      </c>
      <c r="K148" s="69">
        <f t="shared" si="5"/>
        <v>15</v>
      </c>
    </row>
    <row r="149" spans="1:14" x14ac:dyDescent="0.25">
      <c r="A149" s="84" t="s">
        <v>8</v>
      </c>
      <c r="B149" s="27" t="s">
        <v>93</v>
      </c>
      <c r="C149" s="90"/>
      <c r="D149" s="90"/>
      <c r="E149" s="90">
        <v>88</v>
      </c>
      <c r="F149" s="90"/>
      <c r="G149" s="90"/>
      <c r="H149" s="90"/>
      <c r="I149" s="90"/>
      <c r="J149" s="61">
        <f t="shared" si="6"/>
        <v>88</v>
      </c>
      <c r="K149" s="69">
        <f t="shared" si="5"/>
        <v>16</v>
      </c>
    </row>
    <row r="150" spans="1:14" x14ac:dyDescent="0.25">
      <c r="A150" s="84" t="s">
        <v>8</v>
      </c>
      <c r="B150" s="27" t="s">
        <v>94</v>
      </c>
      <c r="C150" s="90"/>
      <c r="D150" s="90"/>
      <c r="E150" s="90">
        <v>84</v>
      </c>
      <c r="F150" s="90"/>
      <c r="G150" s="90"/>
      <c r="H150" s="90"/>
      <c r="I150" s="90"/>
      <c r="J150" s="61">
        <f t="shared" si="6"/>
        <v>84</v>
      </c>
      <c r="K150" s="69">
        <f t="shared" si="5"/>
        <v>17</v>
      </c>
    </row>
    <row r="151" spans="1:14" x14ac:dyDescent="0.25">
      <c r="A151" s="84" t="s">
        <v>8</v>
      </c>
      <c r="B151" s="27" t="s">
        <v>95</v>
      </c>
      <c r="C151" s="90"/>
      <c r="D151" s="90"/>
      <c r="E151" s="90">
        <v>70</v>
      </c>
      <c r="F151" s="90"/>
      <c r="G151" s="90"/>
      <c r="H151" s="90"/>
      <c r="I151" s="90"/>
      <c r="J151" s="61">
        <f t="shared" si="6"/>
        <v>70</v>
      </c>
      <c r="K151" s="69">
        <f t="shared" si="5"/>
        <v>18</v>
      </c>
    </row>
    <row r="152" spans="1:14" x14ac:dyDescent="0.25">
      <c r="A152" s="84" t="s">
        <v>8</v>
      </c>
      <c r="B152" s="27" t="s">
        <v>96</v>
      </c>
      <c r="C152" s="90"/>
      <c r="D152" s="90"/>
      <c r="E152" s="90">
        <v>64</v>
      </c>
      <c r="F152" s="90"/>
      <c r="G152" s="90"/>
      <c r="H152" s="90"/>
      <c r="I152" s="90"/>
      <c r="J152" s="61">
        <f t="shared" si="6"/>
        <v>64</v>
      </c>
      <c r="K152" s="69">
        <f t="shared" si="5"/>
        <v>19</v>
      </c>
    </row>
    <row r="153" spans="1:14" x14ac:dyDescent="0.25">
      <c r="A153" s="84" t="s">
        <v>8</v>
      </c>
      <c r="B153" s="27" t="s">
        <v>97</v>
      </c>
      <c r="C153" s="90"/>
      <c r="D153" s="90"/>
      <c r="E153" s="90">
        <v>17</v>
      </c>
      <c r="F153" s="90"/>
      <c r="G153" s="90"/>
      <c r="H153" s="90"/>
      <c r="I153" s="90"/>
      <c r="J153" s="61">
        <f t="shared" si="6"/>
        <v>17</v>
      </c>
      <c r="K153" s="69">
        <f t="shared" si="5"/>
        <v>20</v>
      </c>
    </row>
    <row r="154" spans="1:14" x14ac:dyDescent="0.25">
      <c r="A154" s="84" t="s">
        <v>8</v>
      </c>
      <c r="B154" s="27" t="s">
        <v>98</v>
      </c>
      <c r="C154" s="90"/>
      <c r="D154" s="90"/>
      <c r="E154" s="90">
        <v>8</v>
      </c>
      <c r="F154" s="90"/>
      <c r="G154" s="90"/>
      <c r="H154" s="90"/>
      <c r="I154" s="90"/>
      <c r="J154" s="61">
        <f t="shared" si="6"/>
        <v>8</v>
      </c>
      <c r="K154" s="69">
        <f t="shared" si="5"/>
        <v>21</v>
      </c>
    </row>
    <row r="155" spans="1:14" x14ac:dyDescent="0.25">
      <c r="A155" s="84" t="s">
        <v>8</v>
      </c>
      <c r="B155" s="27" t="s">
        <v>99</v>
      </c>
      <c r="C155" s="90"/>
      <c r="D155" s="90"/>
      <c r="E155" s="90">
        <v>20</v>
      </c>
      <c r="F155" s="90"/>
      <c r="G155" s="90"/>
      <c r="H155" s="90"/>
      <c r="I155" s="90">
        <v>1</v>
      </c>
      <c r="J155" s="61">
        <f t="shared" si="6"/>
        <v>21</v>
      </c>
      <c r="K155" s="69">
        <f t="shared" si="5"/>
        <v>22</v>
      </c>
    </row>
    <row r="156" spans="1:14" x14ac:dyDescent="0.25">
      <c r="A156" s="84" t="s">
        <v>8</v>
      </c>
      <c r="B156" s="27" t="s">
        <v>100</v>
      </c>
      <c r="C156" s="90"/>
      <c r="D156" s="90"/>
      <c r="E156" s="90">
        <v>26</v>
      </c>
      <c r="F156" s="90"/>
      <c r="G156" s="90"/>
      <c r="H156" s="90"/>
      <c r="I156" s="90"/>
      <c r="J156" s="61">
        <f t="shared" si="6"/>
        <v>26</v>
      </c>
      <c r="K156" s="69">
        <f t="shared" si="5"/>
        <v>23</v>
      </c>
    </row>
    <row r="157" spans="1:14" x14ac:dyDescent="0.25">
      <c r="A157" s="84" t="s">
        <v>8</v>
      </c>
      <c r="B157" s="27" t="s">
        <v>101</v>
      </c>
      <c r="C157" s="90"/>
      <c r="D157" s="90"/>
      <c r="E157" s="90">
        <v>3</v>
      </c>
      <c r="F157" s="90"/>
      <c r="G157" s="90"/>
      <c r="H157" s="90"/>
      <c r="I157" s="90"/>
      <c r="J157" s="61">
        <f t="shared" si="6"/>
        <v>3</v>
      </c>
      <c r="K157" s="69">
        <f t="shared" si="5"/>
        <v>24</v>
      </c>
    </row>
    <row r="158" spans="1:14" x14ac:dyDescent="0.25">
      <c r="A158" s="84" t="s">
        <v>8</v>
      </c>
      <c r="B158" s="27" t="s">
        <v>136</v>
      </c>
      <c r="C158" s="90"/>
      <c r="D158" s="90"/>
      <c r="E158" s="90">
        <v>14</v>
      </c>
      <c r="F158" s="90"/>
      <c r="G158" s="90"/>
      <c r="H158" s="90"/>
      <c r="I158" s="90">
        <v>1</v>
      </c>
      <c r="J158" s="61">
        <f t="shared" si="6"/>
        <v>15</v>
      </c>
      <c r="K158" s="69">
        <f t="shared" si="5"/>
        <v>25</v>
      </c>
    </row>
    <row r="159" spans="1:14" x14ac:dyDescent="0.25">
      <c r="A159" s="84" t="s">
        <v>8</v>
      </c>
      <c r="B159" s="120" t="s">
        <v>160</v>
      </c>
      <c r="C159" s="90"/>
      <c r="D159" s="90"/>
      <c r="E159" s="90">
        <v>3</v>
      </c>
      <c r="F159" s="90"/>
      <c r="G159" s="90"/>
      <c r="H159" s="90"/>
      <c r="I159" s="90"/>
      <c r="J159" s="61">
        <f t="shared" si="6"/>
        <v>3</v>
      </c>
      <c r="K159" s="69">
        <f t="shared" si="5"/>
        <v>26</v>
      </c>
      <c r="N159" s="5"/>
    </row>
    <row r="160" spans="1:14" x14ac:dyDescent="0.25">
      <c r="A160" s="18" t="s">
        <v>8</v>
      </c>
      <c r="B160" s="18" t="s">
        <v>174</v>
      </c>
      <c r="C160" s="90"/>
      <c r="D160" s="90"/>
      <c r="E160" s="90">
        <v>2</v>
      </c>
      <c r="F160" s="109"/>
      <c r="G160" s="109"/>
      <c r="H160" s="109"/>
      <c r="I160" s="109"/>
      <c r="J160" s="61">
        <f t="shared" si="6"/>
        <v>2</v>
      </c>
      <c r="K160" s="69">
        <f t="shared" si="5"/>
        <v>27</v>
      </c>
      <c r="N160" s="5"/>
    </row>
    <row r="161" spans="1:11" x14ac:dyDescent="0.25">
      <c r="A161" s="121" t="s">
        <v>8</v>
      </c>
      <c r="B161" s="122" t="s">
        <v>178</v>
      </c>
      <c r="C161" s="90"/>
      <c r="D161" s="90"/>
      <c r="E161" s="90">
        <v>3</v>
      </c>
      <c r="F161" s="109"/>
      <c r="G161" s="109"/>
      <c r="H161" s="109"/>
      <c r="I161" s="109"/>
      <c r="J161" s="61">
        <f t="shared" si="6"/>
        <v>3</v>
      </c>
      <c r="K161" s="69">
        <f t="shared" si="5"/>
        <v>28</v>
      </c>
    </row>
    <row r="162" spans="1:11" x14ac:dyDescent="0.25">
      <c r="A162" s="84" t="s">
        <v>8</v>
      </c>
      <c r="B162" s="119" t="s">
        <v>179</v>
      </c>
      <c r="C162" s="90"/>
      <c r="D162" s="90"/>
      <c r="E162" s="90">
        <v>3</v>
      </c>
      <c r="F162" s="109"/>
      <c r="G162" s="109"/>
      <c r="H162" s="109"/>
      <c r="I162" s="109"/>
      <c r="J162" s="61">
        <f t="shared" si="6"/>
        <v>3</v>
      </c>
      <c r="K162" s="69">
        <f t="shared" si="5"/>
        <v>29</v>
      </c>
    </row>
    <row r="163" spans="1:11" x14ac:dyDescent="0.25">
      <c r="A163" s="84" t="s">
        <v>8</v>
      </c>
      <c r="B163" s="119" t="s">
        <v>180</v>
      </c>
      <c r="C163" s="90"/>
      <c r="D163" s="90"/>
      <c r="E163" s="90">
        <v>3</v>
      </c>
      <c r="F163" s="109"/>
      <c r="G163" s="109"/>
      <c r="H163" s="109"/>
      <c r="I163" s="109"/>
      <c r="J163" s="61">
        <f t="shared" si="6"/>
        <v>3</v>
      </c>
      <c r="K163" s="69">
        <f t="shared" si="5"/>
        <v>30</v>
      </c>
    </row>
    <row r="164" spans="1:11" x14ac:dyDescent="0.25">
      <c r="A164" s="84" t="s">
        <v>8</v>
      </c>
      <c r="B164" s="119" t="s">
        <v>181</v>
      </c>
      <c r="C164" s="90"/>
      <c r="D164" s="90"/>
      <c r="E164" s="90">
        <v>3</v>
      </c>
      <c r="F164" s="109"/>
      <c r="G164" s="109"/>
      <c r="H164" s="109"/>
      <c r="I164" s="109"/>
      <c r="J164" s="61">
        <f t="shared" si="6"/>
        <v>3</v>
      </c>
      <c r="K164" s="69">
        <f t="shared" si="5"/>
        <v>31</v>
      </c>
    </row>
    <row r="165" spans="1:11" s="5" customFormat="1" x14ac:dyDescent="0.25">
      <c r="A165" s="117"/>
      <c r="B165" s="93"/>
      <c r="C165" s="115"/>
      <c r="D165" s="115"/>
      <c r="E165" s="115"/>
      <c r="F165" s="115"/>
      <c r="G165" s="115"/>
      <c r="H165" s="115"/>
      <c r="I165" s="115"/>
      <c r="J165" s="118"/>
      <c r="K165" s="116"/>
    </row>
    <row r="166" spans="1:11" x14ac:dyDescent="0.25">
      <c r="C166" s="92"/>
      <c r="D166" s="92"/>
      <c r="F166" s="92"/>
      <c r="G166" s="92"/>
      <c r="H166" s="92"/>
      <c r="I166" s="92"/>
    </row>
  </sheetData>
  <mergeCells count="12">
    <mergeCell ref="A1:K1"/>
    <mergeCell ref="C88:G88"/>
    <mergeCell ref="A4:B4"/>
    <mergeCell ref="C4:H4"/>
    <mergeCell ref="C7:G7"/>
    <mergeCell ref="C29:G29"/>
    <mergeCell ref="C42:G42"/>
    <mergeCell ref="D133:G133"/>
    <mergeCell ref="C104:G104"/>
    <mergeCell ref="C109:G109"/>
    <mergeCell ref="C114:G114"/>
    <mergeCell ref="D129:G12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topLeftCell="A20" zoomScale="70" zoomScaleNormal="70" workbookViewId="0">
      <selection activeCell="H43" sqref="H43"/>
    </sheetView>
  </sheetViews>
  <sheetFormatPr defaultRowHeight="15" x14ac:dyDescent="0.25"/>
  <cols>
    <col min="1" max="1" width="16.5703125" customWidth="1"/>
    <col min="2" max="2" width="34.42578125" style="51" customWidth="1"/>
    <col min="3" max="4" width="12.42578125" customWidth="1"/>
    <col min="5" max="5" width="12.42578125" style="92" customWidth="1"/>
    <col min="6" max="9" width="12.42578125" customWidth="1"/>
  </cols>
  <sheetData>
    <row r="1" spans="1:9" ht="28.5" x14ac:dyDescent="0.45">
      <c r="A1" s="134" t="s">
        <v>158</v>
      </c>
      <c r="B1" s="134"/>
      <c r="C1" s="134"/>
      <c r="D1" s="134"/>
      <c r="E1" s="134"/>
      <c r="F1" s="134"/>
      <c r="G1" s="134"/>
      <c r="H1" s="134"/>
      <c r="I1" s="134"/>
    </row>
    <row r="2" spans="1:9" x14ac:dyDescent="0.25">
      <c r="A2" s="5"/>
      <c r="B2" s="33"/>
      <c r="C2" s="5"/>
      <c r="D2" s="3"/>
      <c r="E2" s="88"/>
      <c r="F2" s="5"/>
      <c r="G2" s="5"/>
      <c r="H2" s="5"/>
      <c r="I2" s="25"/>
    </row>
    <row r="3" spans="1:9" ht="15.75" thickBot="1" x14ac:dyDescent="0.3">
      <c r="A3" s="5"/>
      <c r="B3" s="33"/>
      <c r="C3" s="5"/>
      <c r="D3" s="3"/>
      <c r="E3" s="88"/>
      <c r="F3" s="5"/>
      <c r="G3" s="5"/>
      <c r="H3" s="5"/>
      <c r="I3" s="25"/>
    </row>
    <row r="4" spans="1:9" ht="24" thickBot="1" x14ac:dyDescent="0.4">
      <c r="A4" s="135" t="s">
        <v>22</v>
      </c>
      <c r="B4" s="136"/>
      <c r="C4" s="137" t="s">
        <v>126</v>
      </c>
      <c r="D4" s="138"/>
      <c r="E4" s="138"/>
      <c r="F4" s="138"/>
      <c r="G4" s="95"/>
      <c r="H4" s="6"/>
      <c r="I4" s="26"/>
    </row>
    <row r="5" spans="1:9" x14ac:dyDescent="0.25">
      <c r="A5" s="62" t="s">
        <v>0</v>
      </c>
      <c r="B5" s="46" t="s">
        <v>1</v>
      </c>
      <c r="C5" s="54" t="s">
        <v>23</v>
      </c>
      <c r="D5" s="54" t="s">
        <v>24</v>
      </c>
      <c r="E5" s="54" t="s">
        <v>25</v>
      </c>
      <c r="F5" s="54" t="s">
        <v>124</v>
      </c>
      <c r="G5" s="97" t="s">
        <v>127</v>
      </c>
      <c r="H5" s="7" t="s">
        <v>119</v>
      </c>
      <c r="I5" s="63" t="s">
        <v>18</v>
      </c>
    </row>
    <row r="6" spans="1:9" x14ac:dyDescent="0.25">
      <c r="A6" s="64"/>
      <c r="B6" s="47"/>
      <c r="C6" s="29" t="s">
        <v>128</v>
      </c>
      <c r="D6" s="29" t="s">
        <v>128</v>
      </c>
      <c r="E6" s="29" t="s">
        <v>128</v>
      </c>
      <c r="F6" s="29" t="s">
        <v>128</v>
      </c>
      <c r="G6" s="29" t="s">
        <v>128</v>
      </c>
      <c r="H6" s="32"/>
      <c r="I6" s="65"/>
    </row>
    <row r="7" spans="1:9" x14ac:dyDescent="0.25">
      <c r="A7" s="9"/>
      <c r="B7" s="48"/>
      <c r="C7" s="10"/>
      <c r="D7" s="11"/>
      <c r="E7" s="10"/>
      <c r="F7" s="10"/>
      <c r="G7" s="10"/>
      <c r="H7" s="12"/>
      <c r="I7" s="66"/>
    </row>
    <row r="8" spans="1:9" x14ac:dyDescent="0.25">
      <c r="A8" s="67" t="s">
        <v>2</v>
      </c>
      <c r="B8" s="27" t="s">
        <v>182</v>
      </c>
      <c r="C8" s="17"/>
      <c r="D8" s="17"/>
      <c r="E8" s="90"/>
      <c r="F8" s="17"/>
      <c r="G8" s="17">
        <v>8</v>
      </c>
      <c r="H8" s="17">
        <v>8</v>
      </c>
      <c r="I8" s="99">
        <v>1</v>
      </c>
    </row>
    <row r="9" spans="1:9" x14ac:dyDescent="0.25">
      <c r="A9" s="67" t="s">
        <v>2</v>
      </c>
      <c r="B9" s="27" t="s">
        <v>183</v>
      </c>
      <c r="C9" s="17"/>
      <c r="D9" s="17"/>
      <c r="E9" s="90"/>
      <c r="F9" s="17"/>
      <c r="G9" s="17">
        <v>4</v>
      </c>
      <c r="H9" s="17">
        <v>4</v>
      </c>
      <c r="I9" s="99">
        <f t="shared" ref="I9:I11" si="0">I8+1</f>
        <v>2</v>
      </c>
    </row>
    <row r="10" spans="1:9" x14ac:dyDescent="0.25">
      <c r="A10" s="67" t="s">
        <v>2</v>
      </c>
      <c r="B10" s="27" t="s">
        <v>184</v>
      </c>
      <c r="C10" s="17"/>
      <c r="D10" s="17"/>
      <c r="E10" s="90"/>
      <c r="F10" s="17"/>
      <c r="G10" s="17">
        <v>4</v>
      </c>
      <c r="H10" s="17">
        <v>4</v>
      </c>
      <c r="I10" s="99">
        <f t="shared" si="0"/>
        <v>3</v>
      </c>
    </row>
    <row r="11" spans="1:9" x14ac:dyDescent="0.25">
      <c r="A11" s="67" t="s">
        <v>2</v>
      </c>
      <c r="B11" s="27" t="s">
        <v>185</v>
      </c>
      <c r="C11" s="17"/>
      <c r="D11" s="17"/>
      <c r="E11" s="90"/>
      <c r="F11" s="17"/>
      <c r="G11" s="17">
        <v>4</v>
      </c>
      <c r="H11" s="17">
        <v>4</v>
      </c>
      <c r="I11" s="99">
        <f t="shared" si="0"/>
        <v>4</v>
      </c>
    </row>
    <row r="12" spans="1:9" x14ac:dyDescent="0.25">
      <c r="A12" s="9"/>
      <c r="B12" s="48"/>
      <c r="C12" s="143"/>
      <c r="D12" s="144"/>
      <c r="E12" s="144"/>
      <c r="F12" s="144"/>
      <c r="G12" s="96"/>
      <c r="H12" s="44"/>
      <c r="I12" s="66"/>
    </row>
    <row r="13" spans="1:9" x14ac:dyDescent="0.25">
      <c r="A13" s="67" t="s">
        <v>27</v>
      </c>
      <c r="B13" s="50" t="s">
        <v>114</v>
      </c>
      <c r="C13" s="17">
        <v>300</v>
      </c>
      <c r="D13" s="20"/>
      <c r="E13" s="90">
        <v>15</v>
      </c>
      <c r="F13" s="17"/>
      <c r="G13" s="17"/>
      <c r="H13" s="17">
        <f t="shared" ref="H13:H21" si="1">C13+D13+E13+F13</f>
        <v>315</v>
      </c>
      <c r="I13" s="69">
        <v>5</v>
      </c>
    </row>
    <row r="14" spans="1:9" x14ac:dyDescent="0.25">
      <c r="A14" s="67" t="s">
        <v>27</v>
      </c>
      <c r="B14" s="18" t="s">
        <v>109</v>
      </c>
      <c r="C14" s="17">
        <v>115</v>
      </c>
      <c r="D14" s="20"/>
      <c r="E14" s="90"/>
      <c r="F14" s="20"/>
      <c r="G14" s="20"/>
      <c r="H14" s="17">
        <f t="shared" si="1"/>
        <v>115</v>
      </c>
      <c r="I14" s="69">
        <f>I13+1</f>
        <v>6</v>
      </c>
    </row>
    <row r="15" spans="1:9" x14ac:dyDescent="0.25">
      <c r="A15" s="67" t="s">
        <v>27</v>
      </c>
      <c r="B15" s="18" t="s">
        <v>110</v>
      </c>
      <c r="C15" s="17">
        <v>400</v>
      </c>
      <c r="D15" s="20"/>
      <c r="E15" s="90"/>
      <c r="F15" s="17"/>
      <c r="G15" s="17"/>
      <c r="H15" s="17">
        <f t="shared" si="1"/>
        <v>400</v>
      </c>
      <c r="I15" s="69">
        <f t="shared" ref="I15:I21" si="2">I14+1</f>
        <v>7</v>
      </c>
    </row>
    <row r="16" spans="1:9" x14ac:dyDescent="0.25">
      <c r="A16" s="67" t="s">
        <v>27</v>
      </c>
      <c r="B16" s="27" t="s">
        <v>111</v>
      </c>
      <c r="C16" s="17">
        <v>30</v>
      </c>
      <c r="D16" s="20"/>
      <c r="E16" s="90"/>
      <c r="F16" s="17"/>
      <c r="G16" s="17"/>
      <c r="H16" s="17">
        <f t="shared" si="1"/>
        <v>30</v>
      </c>
      <c r="I16" s="69">
        <f t="shared" si="2"/>
        <v>8</v>
      </c>
    </row>
    <row r="17" spans="1:9" x14ac:dyDescent="0.25">
      <c r="A17" s="67" t="s">
        <v>27</v>
      </c>
      <c r="B17" s="18" t="s">
        <v>112</v>
      </c>
      <c r="C17" s="17">
        <v>5</v>
      </c>
      <c r="D17" s="20"/>
      <c r="E17" s="90"/>
      <c r="F17" s="17"/>
      <c r="G17" s="17"/>
      <c r="H17" s="17">
        <f t="shared" si="1"/>
        <v>5</v>
      </c>
      <c r="I17" s="69">
        <f t="shared" si="2"/>
        <v>9</v>
      </c>
    </row>
    <row r="18" spans="1:9" x14ac:dyDescent="0.25">
      <c r="A18" s="67" t="s">
        <v>27</v>
      </c>
      <c r="B18" s="49" t="s">
        <v>113</v>
      </c>
      <c r="C18" s="17">
        <v>5</v>
      </c>
      <c r="D18" s="20"/>
      <c r="E18" s="90"/>
      <c r="F18" s="17"/>
      <c r="G18" s="17"/>
      <c r="H18" s="17">
        <f t="shared" si="1"/>
        <v>5</v>
      </c>
      <c r="I18" s="69">
        <f t="shared" si="2"/>
        <v>10</v>
      </c>
    </row>
    <row r="19" spans="1:9" ht="60" x14ac:dyDescent="0.25">
      <c r="A19" s="70" t="s">
        <v>27</v>
      </c>
      <c r="B19" s="23" t="s">
        <v>123</v>
      </c>
      <c r="C19" s="4"/>
      <c r="D19" s="22"/>
      <c r="E19" s="2"/>
      <c r="F19" s="94">
        <v>6</v>
      </c>
      <c r="G19" s="94"/>
      <c r="H19" s="17">
        <f t="shared" si="1"/>
        <v>6</v>
      </c>
      <c r="I19" s="69">
        <f t="shared" si="2"/>
        <v>11</v>
      </c>
    </row>
    <row r="20" spans="1:9" ht="45" x14ac:dyDescent="0.25">
      <c r="A20" s="70" t="s">
        <v>27</v>
      </c>
      <c r="B20" s="18" t="s">
        <v>134</v>
      </c>
      <c r="C20" s="4"/>
      <c r="D20" s="4"/>
      <c r="E20" s="2"/>
      <c r="F20" s="94">
        <v>4</v>
      </c>
      <c r="G20" s="94"/>
      <c r="H20" s="17">
        <f t="shared" si="1"/>
        <v>4</v>
      </c>
      <c r="I20" s="69">
        <f t="shared" si="2"/>
        <v>12</v>
      </c>
    </row>
    <row r="21" spans="1:9" x14ac:dyDescent="0.25">
      <c r="A21" s="70" t="s">
        <v>27</v>
      </c>
      <c r="B21" s="18" t="s">
        <v>161</v>
      </c>
      <c r="C21" s="4"/>
      <c r="D21" s="4"/>
      <c r="E21" s="2">
        <v>17</v>
      </c>
      <c r="F21" s="4"/>
      <c r="G21" s="4"/>
      <c r="H21" s="17">
        <f t="shared" si="1"/>
        <v>17</v>
      </c>
      <c r="I21" s="69">
        <f t="shared" si="2"/>
        <v>13</v>
      </c>
    </row>
    <row r="22" spans="1:9" x14ac:dyDescent="0.25">
      <c r="A22" s="19"/>
      <c r="B22" s="48"/>
      <c r="C22" s="143"/>
      <c r="D22" s="144"/>
      <c r="E22" s="144"/>
      <c r="F22" s="144"/>
      <c r="G22" s="96"/>
      <c r="H22" s="44"/>
      <c r="I22" s="66"/>
    </row>
    <row r="23" spans="1:9" ht="83.25" customHeight="1" x14ac:dyDescent="0.25">
      <c r="A23" s="71" t="s">
        <v>5</v>
      </c>
      <c r="B23" s="23" t="s">
        <v>139</v>
      </c>
      <c r="C23" s="24"/>
      <c r="D23" s="21"/>
      <c r="E23" s="21"/>
      <c r="F23" s="94">
        <v>4</v>
      </c>
      <c r="G23" s="94"/>
      <c r="H23" s="17">
        <f>C23+D23+E23+F23</f>
        <v>4</v>
      </c>
      <c r="I23" s="69">
        <v>14</v>
      </c>
    </row>
    <row r="24" spans="1:9" x14ac:dyDescent="0.25">
      <c r="A24" s="9"/>
      <c r="B24" s="48"/>
      <c r="C24" s="143"/>
      <c r="D24" s="144"/>
      <c r="E24" s="144"/>
      <c r="F24" s="144"/>
      <c r="G24" s="96"/>
      <c r="H24" s="44"/>
      <c r="I24" s="66"/>
    </row>
    <row r="25" spans="1:9" x14ac:dyDescent="0.25">
      <c r="A25" s="72" t="s">
        <v>8</v>
      </c>
      <c r="B25" s="27" t="s">
        <v>115</v>
      </c>
      <c r="C25" s="17"/>
      <c r="D25" s="1"/>
      <c r="E25" s="90">
        <v>1</v>
      </c>
      <c r="F25" s="1"/>
      <c r="G25" s="1"/>
      <c r="H25" s="17">
        <f t="shared" ref="H25:H32" si="3">C25+D25+E25+F25</f>
        <v>1</v>
      </c>
      <c r="I25" s="69">
        <v>15</v>
      </c>
    </row>
    <row r="26" spans="1:9" x14ac:dyDescent="0.25">
      <c r="A26" s="72" t="s">
        <v>8</v>
      </c>
      <c r="B26" s="27" t="s">
        <v>116</v>
      </c>
      <c r="C26" s="1"/>
      <c r="D26" s="1"/>
      <c r="E26" s="90">
        <v>1</v>
      </c>
      <c r="F26" s="1"/>
      <c r="G26" s="1"/>
      <c r="H26" s="17">
        <f t="shared" si="3"/>
        <v>1</v>
      </c>
      <c r="I26" s="69">
        <f t="shared" ref="I26:I32" si="4">I25+1</f>
        <v>16</v>
      </c>
    </row>
    <row r="27" spans="1:9" ht="30" x14ac:dyDescent="0.25">
      <c r="A27" s="72" t="s">
        <v>8</v>
      </c>
      <c r="B27" s="27" t="s">
        <v>117</v>
      </c>
      <c r="C27" s="1"/>
      <c r="D27" s="1"/>
      <c r="E27" s="90">
        <v>1</v>
      </c>
      <c r="F27" s="1"/>
      <c r="G27" s="1"/>
      <c r="H27" s="17">
        <f t="shared" si="3"/>
        <v>1</v>
      </c>
      <c r="I27" s="69">
        <f t="shared" si="4"/>
        <v>17</v>
      </c>
    </row>
    <row r="28" spans="1:9" x14ac:dyDescent="0.25">
      <c r="A28" s="72" t="s">
        <v>8</v>
      </c>
      <c r="B28" s="27" t="s">
        <v>118</v>
      </c>
      <c r="C28" s="1"/>
      <c r="D28" s="1"/>
      <c r="E28" s="90">
        <v>1</v>
      </c>
      <c r="F28" s="1"/>
      <c r="G28" s="1"/>
      <c r="H28" s="17">
        <f t="shared" si="3"/>
        <v>1</v>
      </c>
      <c r="I28" s="69">
        <f t="shared" si="4"/>
        <v>18</v>
      </c>
    </row>
    <row r="29" spans="1:9" ht="14.45" customHeight="1" x14ac:dyDescent="0.25">
      <c r="A29" s="84" t="s">
        <v>8</v>
      </c>
      <c r="B29" s="27" t="s">
        <v>88</v>
      </c>
      <c r="C29" s="1"/>
      <c r="D29" s="1"/>
      <c r="E29" s="90">
        <v>2</v>
      </c>
      <c r="F29" s="1"/>
      <c r="G29" s="98"/>
      <c r="H29" s="86">
        <f t="shared" si="3"/>
        <v>2</v>
      </c>
      <c r="I29" s="69">
        <f t="shared" si="4"/>
        <v>19</v>
      </c>
    </row>
    <row r="30" spans="1:9" x14ac:dyDescent="0.25">
      <c r="A30" s="84" t="s">
        <v>8</v>
      </c>
      <c r="B30" s="27" t="s">
        <v>89</v>
      </c>
      <c r="C30" s="1"/>
      <c r="D30" s="1"/>
      <c r="E30" s="90">
        <v>1</v>
      </c>
      <c r="F30" s="1"/>
      <c r="G30" s="98"/>
      <c r="H30" s="86">
        <f t="shared" si="3"/>
        <v>1</v>
      </c>
      <c r="I30" s="69">
        <f t="shared" si="4"/>
        <v>20</v>
      </c>
    </row>
    <row r="31" spans="1:9" ht="14.1" customHeight="1" x14ac:dyDescent="0.25">
      <c r="A31" s="84" t="s">
        <v>8</v>
      </c>
      <c r="B31" s="27" t="s">
        <v>90</v>
      </c>
      <c r="C31" s="1"/>
      <c r="D31" s="1"/>
      <c r="E31" s="90">
        <v>1</v>
      </c>
      <c r="F31" s="1"/>
      <c r="G31" s="98"/>
      <c r="H31" s="86">
        <f t="shared" si="3"/>
        <v>1</v>
      </c>
      <c r="I31" s="69">
        <f t="shared" si="4"/>
        <v>21</v>
      </c>
    </row>
    <row r="32" spans="1:9" ht="33" customHeight="1" thickBot="1" x14ac:dyDescent="0.3">
      <c r="A32" s="123" t="s">
        <v>8</v>
      </c>
      <c r="B32" s="27" t="s">
        <v>91</v>
      </c>
      <c r="C32" s="1"/>
      <c r="D32" s="1"/>
      <c r="E32" s="90">
        <v>1</v>
      </c>
      <c r="F32" s="1"/>
      <c r="G32" s="98"/>
      <c r="H32" s="86">
        <f t="shared" si="3"/>
        <v>1</v>
      </c>
      <c r="I32" s="69">
        <f t="shared" si="4"/>
        <v>22</v>
      </c>
    </row>
    <row r="33" spans="1:9" x14ac:dyDescent="0.25">
      <c r="A33" s="9"/>
      <c r="B33" s="87"/>
      <c r="C33" s="141"/>
      <c r="D33" s="142"/>
      <c r="E33" s="142"/>
      <c r="F33" s="142"/>
      <c r="G33" s="96"/>
      <c r="H33" s="44"/>
      <c r="I33" s="66"/>
    </row>
    <row r="34" spans="1:9" x14ac:dyDescent="0.25">
      <c r="A34" s="67" t="s">
        <v>4</v>
      </c>
      <c r="B34" s="27" t="s">
        <v>140</v>
      </c>
      <c r="C34" s="1">
        <v>1</v>
      </c>
      <c r="D34" s="1"/>
      <c r="E34" s="90"/>
      <c r="F34" s="1"/>
      <c r="G34" s="1"/>
      <c r="H34" s="17">
        <f>C34+D34+E34+F34</f>
        <v>1</v>
      </c>
      <c r="I34" s="69">
        <v>23</v>
      </c>
    </row>
    <row r="35" spans="1:9" x14ac:dyDescent="0.25">
      <c r="A35" s="67" t="s">
        <v>4</v>
      </c>
      <c r="B35" s="27" t="s">
        <v>141</v>
      </c>
      <c r="C35" s="1">
        <v>1</v>
      </c>
      <c r="D35" s="1"/>
      <c r="E35" s="90"/>
      <c r="F35" s="1"/>
      <c r="G35" s="1"/>
      <c r="H35" s="17">
        <f>C35+D35+E35+F35</f>
        <v>1</v>
      </c>
      <c r="I35" s="69">
        <f>I34+1</f>
        <v>24</v>
      </c>
    </row>
    <row r="36" spans="1:9" x14ac:dyDescent="0.25">
      <c r="A36" s="67" t="s">
        <v>4</v>
      </c>
      <c r="B36" s="27" t="s">
        <v>142</v>
      </c>
      <c r="C36" s="1">
        <v>1</v>
      </c>
      <c r="D36" s="1"/>
      <c r="E36" s="90"/>
      <c r="F36" s="1"/>
      <c r="G36" s="1"/>
      <c r="H36" s="17">
        <f>C36+D36+E36+F36</f>
        <v>1</v>
      </c>
      <c r="I36" s="69">
        <f t="shared" ref="I36" si="5">I35+1</f>
        <v>25</v>
      </c>
    </row>
    <row r="37" spans="1:9" x14ac:dyDescent="0.25">
      <c r="A37" s="126"/>
      <c r="B37" s="127"/>
      <c r="C37" s="128"/>
      <c r="D37" s="128"/>
      <c r="E37" s="128"/>
      <c r="F37" s="128"/>
      <c r="G37" s="128"/>
      <c r="H37" s="129"/>
      <c r="I37" s="129"/>
    </row>
    <row r="38" spans="1:9" x14ac:dyDescent="0.25">
      <c r="A38" s="124" t="s">
        <v>204</v>
      </c>
      <c r="B38" s="27" t="s">
        <v>205</v>
      </c>
      <c r="C38" s="125"/>
      <c r="D38" s="125"/>
      <c r="E38" s="109"/>
      <c r="F38" s="125"/>
      <c r="G38" s="125">
        <v>3</v>
      </c>
      <c r="H38" s="17">
        <v>3</v>
      </c>
      <c r="I38" s="69">
        <f>I36+1</f>
        <v>26</v>
      </c>
    </row>
    <row r="39" spans="1:9" x14ac:dyDescent="0.25">
      <c r="A39" s="124" t="s">
        <v>204</v>
      </c>
      <c r="B39" s="27" t="s">
        <v>206</v>
      </c>
      <c r="C39" s="125"/>
      <c r="D39" s="125"/>
      <c r="E39" s="109"/>
      <c r="F39" s="125"/>
      <c r="G39" s="125">
        <v>2</v>
      </c>
      <c r="H39" s="17">
        <v>2</v>
      </c>
      <c r="I39" s="69">
        <f>I38+1</f>
        <v>27</v>
      </c>
    </row>
    <row r="40" spans="1:9" x14ac:dyDescent="0.25">
      <c r="A40" s="124" t="s">
        <v>204</v>
      </c>
      <c r="B40" s="27" t="s">
        <v>207</v>
      </c>
      <c r="C40" s="125"/>
      <c r="D40" s="125"/>
      <c r="E40" s="109"/>
      <c r="F40" s="125"/>
      <c r="G40" s="125">
        <v>2</v>
      </c>
      <c r="H40" s="17">
        <v>2</v>
      </c>
      <c r="I40" s="69">
        <f t="shared" ref="I40:I41" si="6">I39+1</f>
        <v>28</v>
      </c>
    </row>
    <row r="41" spans="1:9" x14ac:dyDescent="0.25">
      <c r="A41" s="124" t="s">
        <v>204</v>
      </c>
      <c r="B41" s="27" t="s">
        <v>208</v>
      </c>
      <c r="C41" s="125"/>
      <c r="D41" s="125"/>
      <c r="E41" s="109"/>
      <c r="F41" s="125"/>
      <c r="G41" s="125">
        <v>2</v>
      </c>
      <c r="H41" s="17">
        <v>2</v>
      </c>
      <c r="I41" s="69">
        <f t="shared" si="6"/>
        <v>29</v>
      </c>
    </row>
  </sheetData>
  <mergeCells count="7">
    <mergeCell ref="C33:F33"/>
    <mergeCell ref="A4:B4"/>
    <mergeCell ref="C4:F4"/>
    <mergeCell ref="A1:I1"/>
    <mergeCell ref="C12:F12"/>
    <mergeCell ref="C22:F22"/>
    <mergeCell ref="C24:F24"/>
  </mergeCells>
  <conditionalFormatting sqref="H8:H11 H13:H21 H23 H25:H32 H34:H36">
    <cfRule type="cellIs" dxfId="1" priority="5" operator="greaterThan">
      <formula>0</formula>
    </cfRule>
  </conditionalFormatting>
  <conditionalFormatting sqref="H38:H41">
    <cfRule type="cellIs" dxfId="0" priority="1" operator="greaterThan">
      <formula>0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</vt:lpstr>
      <vt:lpstr>Alternativní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roman belohlavek</cp:lastModifiedBy>
  <cp:lastPrinted>2020-04-22T07:50:59Z</cp:lastPrinted>
  <dcterms:created xsi:type="dcterms:W3CDTF">2018-02-26T09:32:42Z</dcterms:created>
  <dcterms:modified xsi:type="dcterms:W3CDTF">2020-11-09T13:14:28Z</dcterms:modified>
</cp:coreProperties>
</file>