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300" activeTab="2"/>
  </bookViews>
  <sheets>
    <sheet name="List1" sheetId="1" r:id="rId1"/>
    <sheet name="List2" sheetId="2" r:id="rId2"/>
    <sheet name="List3" sheetId="3" r:id="rId3"/>
  </sheets>
  <definedNames>
    <definedName name="_GoBack" localSheetId="0">'List1'!$C$6</definedName>
  </definedNames>
  <calcPr fullCalcOnLoad="1"/>
</workbook>
</file>

<file path=xl/sharedStrings.xml><?xml version="1.0" encoding="utf-8"?>
<sst xmlns="http://schemas.openxmlformats.org/spreadsheetml/2006/main" count="186" uniqueCount="88">
  <si>
    <t>Služba</t>
  </si>
  <si>
    <t>Paušální cena za 1 kalendářní měsíc v Kč bez DPH</t>
  </si>
  <si>
    <t>Předpokládaná doba plnění</t>
  </si>
  <si>
    <t>Cena za 24 kalendářních měsíců v Kč bez DPH</t>
  </si>
  <si>
    <t xml:space="preserve">Výše DPH </t>
  </si>
  <si>
    <t>Výše DPH v Kč</t>
  </si>
  <si>
    <t>Cena za 24 kalendářních měsíců v Kč včetně DPH</t>
  </si>
  <si>
    <t>Paušální služby</t>
  </si>
  <si>
    <t xml:space="preserve">Pole Y - </t>
  </si>
  <si>
    <t>[DOPLNÍ UCHAZEČ]</t>
  </si>
  <si>
    <t>24 měsíců</t>
  </si>
  <si>
    <t xml:space="preserve">Pole A1 - [DOPLNÍ UCHAZEČ] jako součin 24xY </t>
  </si>
  <si>
    <t>Pole B1 -</t>
  </si>
  <si>
    <t xml:space="preserve">Pole C1 - </t>
  </si>
  <si>
    <t>Role</t>
  </si>
  <si>
    <t>Cena za jeden člověkoden v Kč bez DPH</t>
  </si>
  <si>
    <t>Předpokládaný počet objednávaných člověkodnů</t>
  </si>
  <si>
    <t>Cena za 180 člověkodnů v Kč bez DPH</t>
  </si>
  <si>
    <t>Cena za 180 člověkodnů v Kč včetně DPH</t>
  </si>
  <si>
    <t>Člen realizačního týmu nezahrnutý v Paušálních službách</t>
  </si>
  <si>
    <t>Pole Z -[DOPLNÍ UCHAZEČ]</t>
  </si>
  <si>
    <t>Pole A2 -</t>
  </si>
  <si>
    <t>[DOPLNÍ UCHAZEČ] jako součin 180xZ</t>
  </si>
  <si>
    <t>Pole B2 -</t>
  </si>
  <si>
    <t>Pole C2-</t>
  </si>
  <si>
    <t>Není definováno.</t>
  </si>
  <si>
    <t>Paušální cena pro provedení migrace v Kč bez DPH</t>
  </si>
  <si>
    <t>Cena v Kč včetně DPH</t>
  </si>
  <si>
    <t>Služby migrace ARIS</t>
  </si>
  <si>
    <t>Pole A3 -</t>
  </si>
  <si>
    <t>Pole B3 -</t>
  </si>
  <si>
    <t>Pole C3 -</t>
  </si>
  <si>
    <t>Nabídková cena za plnění předmětu Veřejné zakázky</t>
  </si>
  <si>
    <t>(je předmětem hodnocení)</t>
  </si>
  <si>
    <t>[DOPLNÍ UCHAZEČ</t>
  </si>
  <si>
    <t>jako součet A1+A2+A3]</t>
  </si>
  <si>
    <t>jako součet B1+B2+B3]</t>
  </si>
  <si>
    <t>[DOPLNÍ UCHAZEČ jako součet C1+C2+C3]</t>
  </si>
  <si>
    <t>IDENTIFIKACE UCHAZEČE</t>
  </si>
  <si>
    <t>Název uchazeče: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</si>
  <si>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</si>
  <si>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</si>
  <si>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</si>
  <si>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</si>
  <si>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</si>
  <si>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</si>
  <si>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</si>
  <si>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</si>
  <si>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</si>
  <si>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[DOPLNÍ UCHAZEČ]; [DOPLNÍ UCHAZEČ]; [DOPLNÍ UCHAZEČ]</t>
  </si>
  <si>
    <t>ID datové schránky:</t>
  </si>
  <si>
    <t xml:space="preserve">Jedná se o společnou nabídku </t>
  </si>
  <si>
    <r>
      <t>ANO</t>
    </r>
    <r>
      <rPr>
        <vertAlign val="superscript"/>
        <sz val="11"/>
        <color indexed="8"/>
        <rFont val="Times New Roman"/>
        <family val="1"/>
      </rPr>
      <t xml:space="preserve"> x)</t>
    </r>
    <r>
      <rPr>
        <sz val="11"/>
        <color indexed="8"/>
        <rFont val="Times New Roman"/>
        <family val="1"/>
      </rPr>
      <t xml:space="preserve">  </t>
    </r>
  </si>
  <si>
    <r>
      <t>NE</t>
    </r>
    <r>
      <rPr>
        <vertAlign val="superscript"/>
        <sz val="11"/>
        <color indexed="8"/>
        <rFont val="Times New Roman"/>
        <family val="1"/>
      </rPr>
      <t xml:space="preserve"> x)</t>
    </r>
  </si>
  <si>
    <t>Je určitá část kvalifikace prokázána prostřednictvím subdodavatele</t>
  </si>
  <si>
    <t>Bude zakázka plněna subdodavatelsky</t>
  </si>
  <si>
    <t>(v případě že ano, uveďte  % plnění)</t>
  </si>
  <si>
    <r>
      <t>ANO</t>
    </r>
    <r>
      <rPr>
        <vertAlign val="superscript"/>
        <sz val="11"/>
        <color indexed="8"/>
        <rFont val="Times New Roman"/>
        <family val="1"/>
      </rPr>
      <t xml:space="preserve"> x)</t>
    </r>
  </si>
  <si>
    <t>%......</t>
  </si>
  <si>
    <t xml:space="preserve">Uchazeč nabízí tuto Nabídkovou cenu: </t>
  </si>
  <si>
    <t xml:space="preserve">Doplňující údaje: </t>
  </si>
  <si>
    <t xml:space="preserve">KRYCÍ LIST NABÍDKY </t>
  </si>
  <si>
    <r>
      <t>V </t>
    </r>
    <r>
      <rPr>
        <i/>
        <sz val="11"/>
        <color indexed="8"/>
        <rFont val="Times New Roman"/>
        <family val="1"/>
      </rPr>
      <t>[DOPLNÍ UCHAZEČ]</t>
    </r>
    <r>
      <rPr>
        <sz val="11"/>
        <color indexed="8"/>
        <rFont val="Times New Roman"/>
        <family val="1"/>
      </rPr>
      <t xml:space="preserve"> dne </t>
    </r>
    <r>
      <rPr>
        <i/>
        <sz val="11"/>
        <color indexed="8"/>
        <rFont val="Times New Roman"/>
        <family val="1"/>
      </rPr>
      <t>[DOPLNÍ UCHAZEČ]</t>
    </r>
  </si>
  <si>
    <t>____________________________________</t>
  </si>
  <si>
    <t>[DOPLNÍ UCHAZEČ-obchodní  firma uchazeče]</t>
  </si>
  <si>
    <t>[DOPLNÍ UCHAZEČ – jméno, příjmení, funkce]</t>
  </si>
  <si>
    <t>Nabídková cena za plnění předmětu Veřejné zakázky
(je předmětem hodnocení)</t>
  </si>
  <si>
    <t>Zajištění podpory a provozu IS SDPF</t>
  </si>
  <si>
    <t>Příloha č. 1</t>
  </si>
  <si>
    <t xml:space="preserve">Doplňující údaje (nehodící se škrtněte/smažte): </t>
  </si>
  <si>
    <t>ANO/NE</t>
  </si>
  <si>
    <t>(vyplní se žlutě označená pole):</t>
  </si>
  <si>
    <t>DPH v Kč</t>
  </si>
  <si>
    <t>Nabídková cena bez DPH</t>
  </si>
  <si>
    <t>Nabídková cena s DPH</t>
  </si>
  <si>
    <t>[DOPLNÍ UCHAZEČ - obchodní  firma uchazeče]</t>
  </si>
  <si>
    <t>PŘÍLOHA Č. 3 ZADÁVACÍ DOKUMENTACE</t>
  </si>
  <si>
    <r>
      <t>V </t>
    </r>
    <r>
      <rPr>
        <i/>
        <sz val="9"/>
        <color indexed="8"/>
        <rFont val="Times New Roman"/>
        <family val="1"/>
      </rPr>
      <t>[DOPLNÍ UCHAZEČ]</t>
    </r>
    <r>
      <rPr>
        <sz val="9"/>
        <color indexed="8"/>
        <rFont val="Times New Roman"/>
        <family val="1"/>
      </rPr>
      <t xml:space="preserve"> dne </t>
    </r>
    <r>
      <rPr>
        <i/>
        <sz val="9"/>
        <color indexed="8"/>
        <rFont val="Times New Roman"/>
        <family val="1"/>
      </rPr>
      <t>[DOPLNÍ UCHAZEČ]</t>
    </r>
  </si>
  <si>
    <t xml:space="preserve">Počet hodnocených člověkohodin </t>
  </si>
  <si>
    <t>Cena za člověkohodiny vyplněná dle článku 6.1 podepsaného návrhu smlouvy (Paušální služby)</t>
  </si>
  <si>
    <t>Cena za Dodatečné člověkohodiny vyplněná dle článku 6.3 podepsaného návrhu smlouvy</t>
  </si>
  <si>
    <t>Počet hodnocených Dodatečných člověkohodin</t>
  </si>
  <si>
    <t>Cena za [1] člověkohodinu ("MH")</t>
  </si>
  <si>
    <t>Cena za [1] Dodatečnou člověkohodinu ("AMH")</t>
  </si>
  <si>
    <t>Cena za 36 kalendářních měsíců v Kč bez DPH
("540xMH")</t>
  </si>
  <si>
    <t>Cena za Dodatečné člověkohodiny bez DPH
("135xAMH")</t>
  </si>
  <si>
    <t>Cena za 36 kalendářních měsíců v Kč včetně DPH
("540xMHxDPH")</t>
  </si>
  <si>
    <t>Cena za 135 Dodatečných člověkohodin v Kč včetně DPH
("135xAMHxDPH")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</si>
</sst>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medium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ck"/>
      <right style="medium"/>
      <top style="medium"/>
      <bottom/>
    </border>
    <border>
      <left/>
      <right style="thick"/>
      <top style="medium"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 style="thick"/>
      <bottom style="medium"/>
    </border>
    <border>
      <left style="medium"/>
      <right/>
      <top/>
      <bottom/>
    </border>
    <border>
      <left/>
      <right style="thick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39" fillId="33" borderId="17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5" fillId="34" borderId="18" xfId="0" applyFont="1" applyFill="1" applyBorder="1" applyAlignment="1">
      <alignment vertical="top" wrapText="1"/>
    </xf>
    <xf numFmtId="0" fontId="56" fillId="0" borderId="14" xfId="0" applyFont="1" applyBorder="1" applyAlignment="1">
      <alignment wrapText="1"/>
    </xf>
    <xf numFmtId="0" fontId="56" fillId="0" borderId="14" xfId="0" applyFont="1" applyBorder="1" applyAlignment="1">
      <alignment horizontal="left" wrapText="1"/>
    </xf>
    <xf numFmtId="0" fontId="55" fillId="0" borderId="19" xfId="0" applyFont="1" applyBorder="1" applyAlignment="1">
      <alignment vertical="top" wrapText="1"/>
    </xf>
    <xf numFmtId="0" fontId="55" fillId="0" borderId="0" xfId="0" applyFont="1" applyAlignment="1">
      <alignment/>
    </xf>
    <xf numFmtId="0" fontId="55" fillId="0" borderId="20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5" fillId="0" borderId="21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39" fillId="33" borderId="19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vertical="top" wrapText="1"/>
    </xf>
    <xf numFmtId="0" fontId="5" fillId="35" borderId="23" xfId="0" applyFont="1" applyFill="1" applyBorder="1" applyAlignment="1">
      <alignment vertical="top" wrapText="1"/>
    </xf>
    <xf numFmtId="0" fontId="5" fillId="35" borderId="24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0" fillId="0" borderId="0" xfId="0" applyFont="1" applyAlignment="1">
      <alignment/>
    </xf>
    <xf numFmtId="0" fontId="8" fillId="35" borderId="22" xfId="0" applyFont="1" applyFill="1" applyBorder="1" applyAlignment="1">
      <alignment vertical="top" wrapText="1"/>
    </xf>
    <xf numFmtId="0" fontId="8" fillId="35" borderId="23" xfId="0" applyFont="1" applyFill="1" applyBorder="1" applyAlignment="1">
      <alignment vertical="top" wrapText="1"/>
    </xf>
    <xf numFmtId="0" fontId="8" fillId="35" borderId="2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64" fontId="11" fillId="36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 wrapText="1"/>
    </xf>
    <xf numFmtId="9" fontId="8" fillId="0" borderId="29" xfId="0" applyNumberFormat="1" applyFont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164" fontId="8" fillId="0" borderId="30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55" fillId="0" borderId="31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62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3" fillId="37" borderId="19" xfId="0" applyFont="1" applyFill="1" applyBorder="1" applyAlignment="1">
      <alignment horizontal="center" vertical="center" wrapText="1"/>
    </xf>
    <xf numFmtId="0" fontId="64" fillId="37" borderId="19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4" fillId="38" borderId="32" xfId="0" applyFont="1" applyFill="1" applyBorder="1" applyAlignment="1">
      <alignment horizontal="center" vertical="center" wrapText="1"/>
    </xf>
    <xf numFmtId="0" fontId="54" fillId="38" borderId="33" xfId="0" applyFont="1" applyFill="1" applyBorder="1" applyAlignment="1">
      <alignment horizontal="center" vertical="center" wrapText="1"/>
    </xf>
    <xf numFmtId="0" fontId="54" fillId="3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top" wrapText="1"/>
    </xf>
    <xf numFmtId="0" fontId="5" fillId="35" borderId="38" xfId="0" applyFont="1" applyFill="1" applyBorder="1" applyAlignment="1">
      <alignment horizontal="center" vertical="top" wrapText="1"/>
    </xf>
    <xf numFmtId="0" fontId="5" fillId="35" borderId="38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9" fillId="0" borderId="35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0" fillId="0" borderId="41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39" fillId="0" borderId="31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9" fillId="0" borderId="35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33" borderId="37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39" fillId="0" borderId="32" xfId="0" applyFont="1" applyBorder="1" applyAlignment="1">
      <alignment horizontal="left" wrapText="1"/>
    </xf>
    <xf numFmtId="0" fontId="39" fillId="0" borderId="34" xfId="0" applyFont="1" applyBorder="1" applyAlignment="1">
      <alignment horizontal="left" wrapText="1"/>
    </xf>
    <xf numFmtId="0" fontId="39" fillId="0" borderId="42" xfId="0" applyFont="1" applyBorder="1" applyAlignment="1">
      <alignment horizontal="left" wrapText="1"/>
    </xf>
    <xf numFmtId="0" fontId="54" fillId="38" borderId="43" xfId="0" applyFont="1" applyFill="1" applyBorder="1" applyAlignment="1">
      <alignment horizontal="center" wrapText="1"/>
    </xf>
    <xf numFmtId="0" fontId="54" fillId="38" borderId="33" xfId="0" applyFont="1" applyFill="1" applyBorder="1" applyAlignment="1">
      <alignment horizontal="center" wrapText="1"/>
    </xf>
    <xf numFmtId="0" fontId="54" fillId="38" borderId="34" xfId="0" applyFont="1" applyFill="1" applyBorder="1" applyAlignment="1">
      <alignment horizontal="center" wrapText="1"/>
    </xf>
    <xf numFmtId="0" fontId="54" fillId="0" borderId="32" xfId="0" applyFont="1" applyBorder="1" applyAlignment="1">
      <alignment horizontal="left" wrapText="1"/>
    </xf>
    <xf numFmtId="0" fontId="54" fillId="0" borderId="42" xfId="0" applyFont="1" applyBorder="1" applyAlignment="1">
      <alignment horizontal="left" wrapText="1"/>
    </xf>
    <xf numFmtId="0" fontId="54" fillId="0" borderId="35" xfId="0" applyFont="1" applyBorder="1" applyAlignment="1">
      <alignment horizontal="left" wrapText="1"/>
    </xf>
    <xf numFmtId="0" fontId="54" fillId="0" borderId="16" xfId="0" applyFont="1" applyBorder="1" applyAlignment="1">
      <alignment horizontal="left" wrapText="1"/>
    </xf>
    <xf numFmtId="0" fontId="54" fillId="38" borderId="44" xfId="0" applyFont="1" applyFill="1" applyBorder="1" applyAlignment="1">
      <alignment horizontal="center" wrapText="1"/>
    </xf>
    <xf numFmtId="0" fontId="54" fillId="38" borderId="36" xfId="0" applyFont="1" applyFill="1" applyBorder="1" applyAlignment="1">
      <alignment horizontal="center" wrapText="1"/>
    </xf>
    <xf numFmtId="0" fontId="54" fillId="38" borderId="14" xfId="0" applyFont="1" applyFill="1" applyBorder="1" applyAlignment="1">
      <alignment horizontal="center" wrapText="1"/>
    </xf>
    <xf numFmtId="0" fontId="39" fillId="33" borderId="45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wrapText="1"/>
    </xf>
    <xf numFmtId="0" fontId="62" fillId="0" borderId="41" xfId="0" applyFont="1" applyBorder="1" applyAlignment="1">
      <alignment wrapText="1"/>
    </xf>
    <xf numFmtId="0" fontId="62" fillId="0" borderId="17" xfId="0" applyFont="1" applyBorder="1" applyAlignment="1">
      <alignment wrapText="1"/>
    </xf>
    <xf numFmtId="0" fontId="39" fillId="0" borderId="31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wrapText="1"/>
    </xf>
    <xf numFmtId="0" fontId="39" fillId="0" borderId="34" xfId="0" applyFont="1" applyBorder="1" applyAlignment="1">
      <alignment horizontal="center" wrapText="1"/>
    </xf>
    <xf numFmtId="0" fontId="39" fillId="0" borderId="16" xfId="0" applyFont="1" applyBorder="1" applyAlignment="1">
      <alignment horizontal="left" wrapText="1"/>
    </xf>
    <xf numFmtId="0" fontId="65" fillId="0" borderId="31" xfId="0" applyFont="1" applyBorder="1" applyAlignment="1">
      <alignment horizontal="center" wrapText="1"/>
    </xf>
    <xf numFmtId="0" fontId="65" fillId="0" borderId="18" xfId="0" applyFont="1" applyBorder="1" applyAlignment="1">
      <alignment horizontal="center" wrapText="1"/>
    </xf>
    <xf numFmtId="0" fontId="39" fillId="33" borderId="32" xfId="0" applyFont="1" applyFill="1" applyBorder="1" applyAlignment="1">
      <alignment horizontal="center" wrapText="1"/>
    </xf>
    <xf numFmtId="0" fontId="39" fillId="33" borderId="34" xfId="0" applyFont="1" applyFill="1" applyBorder="1" applyAlignment="1">
      <alignment horizontal="center" wrapText="1"/>
    </xf>
    <xf numFmtId="0" fontId="39" fillId="33" borderId="46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35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39" fillId="33" borderId="37" xfId="0" applyFont="1" applyFill="1" applyBorder="1" applyAlignment="1">
      <alignment horizontal="center" vertical="top" wrapText="1"/>
    </xf>
    <xf numFmtId="0" fontId="39" fillId="33" borderId="47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35" borderId="37" xfId="0" applyFont="1" applyFill="1" applyBorder="1" applyAlignment="1">
      <alignment horizontal="center" vertical="top" wrapText="1"/>
    </xf>
    <xf numFmtId="0" fontId="8" fillId="35" borderId="38" xfId="0" applyFont="1" applyFill="1" applyBorder="1" applyAlignment="1">
      <alignment horizontal="center" vertical="top" wrapText="1"/>
    </xf>
    <xf numFmtId="0" fontId="8" fillId="35" borderId="38" xfId="0" applyFont="1" applyFill="1" applyBorder="1" applyAlignment="1">
      <alignment/>
    </xf>
    <xf numFmtId="0" fontId="8" fillId="0" borderId="38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10" fillId="35" borderId="4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164" fontId="8" fillId="0" borderId="50" xfId="0" applyNumberFormat="1" applyFont="1" applyFill="1" applyBorder="1" applyAlignment="1">
      <alignment horizontal="center" vertical="center" wrapText="1"/>
    </xf>
    <xf numFmtId="164" fontId="8" fillId="0" borderId="30" xfId="0" applyNumberFormat="1" applyFont="1" applyBorder="1" applyAlignment="1">
      <alignment/>
    </xf>
    <xf numFmtId="0" fontId="10" fillId="35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3" sqref="G3"/>
    </sheetView>
  </sheetViews>
  <sheetFormatPr defaultColWidth="49.140625" defaultRowHeight="15"/>
  <cols>
    <col min="1" max="1" width="15.140625" style="0" customWidth="1"/>
    <col min="2" max="2" width="7.00390625" style="0" customWidth="1"/>
    <col min="3" max="3" width="3.7109375" style="0" customWidth="1"/>
    <col min="4" max="4" width="4.7109375" style="0" customWidth="1"/>
    <col min="5" max="5" width="5.00390625" style="0" customWidth="1"/>
    <col min="6" max="6" width="7.140625" style="0" customWidth="1"/>
    <col min="7" max="7" width="40.7109375" style="0" customWidth="1"/>
  </cols>
  <sheetData>
    <row r="1" ht="15">
      <c r="B1" t="s">
        <v>68</v>
      </c>
    </row>
    <row r="2" ht="18.75">
      <c r="A2" s="30" t="s">
        <v>61</v>
      </c>
    </row>
    <row r="3" ht="15">
      <c r="A3" s="31" t="s">
        <v>67</v>
      </c>
    </row>
    <row r="4" ht="15.75" thickBot="1">
      <c r="A4" s="31"/>
    </row>
    <row r="5" spans="1:6" ht="15.75" thickBot="1">
      <c r="A5" s="97" t="s">
        <v>38</v>
      </c>
      <c r="B5" s="98"/>
      <c r="C5" s="99"/>
      <c r="D5" s="99"/>
      <c r="E5" s="100"/>
      <c r="F5" s="101"/>
    </row>
    <row r="6" spans="1:6" ht="16.5" customHeight="1">
      <c r="A6" s="34" t="s">
        <v>39</v>
      </c>
      <c r="B6" s="102" t="s">
        <v>9</v>
      </c>
      <c r="C6" s="103"/>
      <c r="D6" s="103"/>
      <c r="E6" s="104"/>
      <c r="F6" s="105"/>
    </row>
    <row r="7" spans="1:6" ht="15.75" customHeight="1">
      <c r="A7" s="35" t="s">
        <v>40</v>
      </c>
      <c r="B7" s="65" t="s">
        <v>9</v>
      </c>
      <c r="C7" s="66"/>
      <c r="D7" s="66"/>
      <c r="E7" s="67"/>
      <c r="F7" s="68"/>
    </row>
    <row r="8" spans="1:6" ht="15" customHeight="1">
      <c r="A8" s="35" t="s">
        <v>41</v>
      </c>
      <c r="B8" s="65" t="s">
        <v>9</v>
      </c>
      <c r="C8" s="66"/>
      <c r="D8" s="66"/>
      <c r="E8" s="67"/>
      <c r="F8" s="68"/>
    </row>
    <row r="9" spans="1:6" ht="15">
      <c r="A9" s="35" t="s">
        <v>42</v>
      </c>
      <c r="B9" s="65" t="s">
        <v>9</v>
      </c>
      <c r="C9" s="66"/>
      <c r="D9" s="66"/>
      <c r="E9" s="67"/>
      <c r="F9" s="68"/>
    </row>
    <row r="10" spans="1:6" ht="15.75" customHeight="1">
      <c r="A10" s="35" t="s">
        <v>43</v>
      </c>
      <c r="B10" s="65" t="s">
        <v>9</v>
      </c>
      <c r="C10" s="66"/>
      <c r="D10" s="66"/>
      <c r="E10" s="67"/>
      <c r="F10" s="68"/>
    </row>
    <row r="11" spans="1:6" ht="15.75" customHeight="1">
      <c r="A11" s="35" t="s">
        <v>44</v>
      </c>
      <c r="B11" s="65" t="s">
        <v>9</v>
      </c>
      <c r="C11" s="66"/>
      <c r="D11" s="66"/>
      <c r="E11" s="67"/>
      <c r="F11" s="68"/>
    </row>
    <row r="12" spans="1:6" ht="15.75" customHeight="1">
      <c r="A12" s="35" t="s">
        <v>45</v>
      </c>
      <c r="B12" s="65" t="s">
        <v>9</v>
      </c>
      <c r="C12" s="66"/>
      <c r="D12" s="66"/>
      <c r="E12" s="67"/>
      <c r="F12" s="68"/>
    </row>
    <row r="13" spans="1:6" ht="15" customHeight="1">
      <c r="A13" s="35" t="s">
        <v>46</v>
      </c>
      <c r="B13" s="65" t="s">
        <v>9</v>
      </c>
      <c r="C13" s="66"/>
      <c r="D13" s="66"/>
      <c r="E13" s="67"/>
      <c r="F13" s="68"/>
    </row>
    <row r="14" spans="1:6" ht="25.5">
      <c r="A14" s="35" t="s">
        <v>47</v>
      </c>
      <c r="B14" s="65" t="s">
        <v>9</v>
      </c>
      <c r="C14" s="66"/>
      <c r="D14" s="66"/>
      <c r="E14" s="67"/>
      <c r="F14" s="68"/>
    </row>
    <row r="15" spans="1:6" ht="15" customHeight="1">
      <c r="A15" s="35" t="s">
        <v>48</v>
      </c>
      <c r="B15" s="65" t="s">
        <v>9</v>
      </c>
      <c r="C15" s="66"/>
      <c r="D15" s="66"/>
      <c r="E15" s="67"/>
      <c r="F15" s="68"/>
    </row>
    <row r="16" spans="1:6" ht="26.25" thickBot="1">
      <c r="A16" s="36" t="s">
        <v>50</v>
      </c>
      <c r="B16" s="69" t="s">
        <v>9</v>
      </c>
      <c r="C16" s="70"/>
      <c r="D16" s="70"/>
      <c r="E16" s="71"/>
      <c r="F16" s="72"/>
    </row>
    <row r="17" spans="1:2" ht="90.75" thickBot="1">
      <c r="A17" s="18" t="s">
        <v>46</v>
      </c>
      <c r="B17" s="19" t="s">
        <v>9</v>
      </c>
    </row>
    <row r="18" spans="1:2" ht="75.75" thickBot="1">
      <c r="A18" s="18" t="s">
        <v>47</v>
      </c>
      <c r="B18" s="19" t="s">
        <v>9</v>
      </c>
    </row>
    <row r="19" spans="1:2" ht="225.75" thickBot="1">
      <c r="A19" s="18" t="s">
        <v>48</v>
      </c>
      <c r="B19" s="20" t="s">
        <v>49</v>
      </c>
    </row>
    <row r="20" spans="1:2" ht="75.75" thickBot="1">
      <c r="A20" s="18" t="s">
        <v>50</v>
      </c>
      <c r="B20" s="20" t="s">
        <v>9</v>
      </c>
    </row>
    <row r="23" ht="15.75" thickBot="1">
      <c r="A23" s="29" t="s">
        <v>60</v>
      </c>
    </row>
    <row r="24" spans="1:3" ht="51.75" thickBot="1">
      <c r="A24" s="21" t="s">
        <v>51</v>
      </c>
      <c r="B24" s="23" t="s">
        <v>52</v>
      </c>
      <c r="C24" s="23" t="s">
        <v>53</v>
      </c>
    </row>
    <row r="25" spans="1:3" ht="75.75" thickBot="1">
      <c r="A25" s="24" t="s">
        <v>54</v>
      </c>
      <c r="B25" s="25" t="s">
        <v>52</v>
      </c>
      <c r="C25" s="25" t="s">
        <v>53</v>
      </c>
    </row>
    <row r="26" spans="1:3" ht="45">
      <c r="A26" s="26" t="s">
        <v>55</v>
      </c>
      <c r="B26" s="27" t="s">
        <v>57</v>
      </c>
      <c r="C26" s="73" t="s">
        <v>53</v>
      </c>
    </row>
    <row r="27" spans="1:3" ht="45.75" thickBot="1">
      <c r="A27" s="24" t="s">
        <v>56</v>
      </c>
      <c r="B27" s="25" t="s">
        <v>58</v>
      </c>
      <c r="C27" s="74"/>
    </row>
    <row r="30" ht="63">
      <c r="A30" s="28" t="s">
        <v>59</v>
      </c>
    </row>
    <row r="31" ht="15.75" thickBot="1"/>
    <row r="32" spans="1:7" ht="29.25" customHeight="1" thickBot="1">
      <c r="A32" s="33" t="s">
        <v>0</v>
      </c>
      <c r="B32" s="33" t="s">
        <v>1</v>
      </c>
      <c r="C32" s="33" t="s">
        <v>2</v>
      </c>
      <c r="D32" s="33" t="s">
        <v>3</v>
      </c>
      <c r="E32" s="33" t="s">
        <v>4</v>
      </c>
      <c r="F32" s="33" t="s">
        <v>5</v>
      </c>
      <c r="G32" s="33"/>
    </row>
    <row r="33" spans="1:7" ht="15" customHeight="1" thickBot="1">
      <c r="A33" s="75" t="s">
        <v>7</v>
      </c>
      <c r="B33" s="77" t="s">
        <v>9</v>
      </c>
      <c r="C33" s="76" t="s">
        <v>10</v>
      </c>
      <c r="D33" s="76" t="e">
        <f>B33*24</f>
        <v>#VALUE!</v>
      </c>
      <c r="E33" s="77" t="s">
        <v>9</v>
      </c>
      <c r="F33" s="84" t="e">
        <f>D33*E33/100</f>
        <v>#VALUE!</v>
      </c>
      <c r="G33" s="79"/>
    </row>
    <row r="34" spans="1:7" ht="30.75" customHeight="1" thickBot="1">
      <c r="A34" s="75"/>
      <c r="B34" s="78"/>
      <c r="C34" s="76"/>
      <c r="D34" s="76"/>
      <c r="E34" s="78"/>
      <c r="F34" s="85"/>
      <c r="G34" s="79"/>
    </row>
    <row r="35" spans="1:7" ht="300.75" thickBot="1">
      <c r="A35" s="33" t="s">
        <v>14</v>
      </c>
      <c r="B35" s="33" t="s">
        <v>15</v>
      </c>
      <c r="C35" s="33" t="s">
        <v>16</v>
      </c>
      <c r="D35" s="33" t="s">
        <v>17</v>
      </c>
      <c r="E35" s="33" t="s">
        <v>4</v>
      </c>
      <c r="F35" s="33" t="s">
        <v>5</v>
      </c>
      <c r="G35" s="33"/>
    </row>
    <row r="36" spans="1:7" ht="15" customHeight="1" thickBot="1">
      <c r="A36" s="96" t="s">
        <v>19</v>
      </c>
      <c r="B36" s="77" t="s">
        <v>9</v>
      </c>
      <c r="C36" s="96">
        <v>180</v>
      </c>
      <c r="D36" s="94" t="e">
        <f>B36*180</f>
        <v>#VALUE!</v>
      </c>
      <c r="E36" s="77" t="s">
        <v>9</v>
      </c>
      <c r="F36" s="84" t="e">
        <f>D36*E36/100</f>
        <v>#VALUE!</v>
      </c>
      <c r="G36" s="79"/>
    </row>
    <row r="37" spans="1:7" ht="24.75" customHeight="1" thickBot="1">
      <c r="A37" s="96"/>
      <c r="B37" s="78"/>
      <c r="C37" s="96"/>
      <c r="D37" s="81"/>
      <c r="E37" s="78"/>
      <c r="F37" s="85"/>
      <c r="G37" s="79"/>
    </row>
    <row r="38" spans="1:7" ht="210.75" thickBot="1">
      <c r="A38" s="33" t="s">
        <v>0</v>
      </c>
      <c r="B38" s="95" t="s">
        <v>25</v>
      </c>
      <c r="C38" s="95"/>
      <c r="D38" s="33" t="s">
        <v>26</v>
      </c>
      <c r="E38" s="33" t="s">
        <v>4</v>
      </c>
      <c r="F38" s="33" t="s">
        <v>5</v>
      </c>
      <c r="G38" s="33"/>
    </row>
    <row r="39" spans="1:7" ht="15" customHeight="1" thickBot="1">
      <c r="A39" s="75" t="s">
        <v>28</v>
      </c>
      <c r="B39" s="95"/>
      <c r="C39" s="95"/>
      <c r="D39" s="77" t="s">
        <v>9</v>
      </c>
      <c r="E39" s="77" t="s">
        <v>9</v>
      </c>
      <c r="F39" s="84" t="e">
        <f>D39*E39/100</f>
        <v>#VALUE!</v>
      </c>
      <c r="G39" s="79"/>
    </row>
    <row r="40" spans="1:7" ht="30.75" customHeight="1" thickBot="1">
      <c r="A40" s="75"/>
      <c r="B40" s="95"/>
      <c r="C40" s="95"/>
      <c r="D40" s="78"/>
      <c r="E40" s="78"/>
      <c r="F40" s="85"/>
      <c r="G40" s="79"/>
    </row>
    <row r="41" spans="1:7" ht="15.75" customHeight="1" thickBot="1">
      <c r="A41" s="88" t="s">
        <v>66</v>
      </c>
      <c r="B41" s="89"/>
      <c r="C41" s="90"/>
      <c r="D41" s="80" t="e">
        <f>D33+D36+D39</f>
        <v>#VALUE!</v>
      </c>
      <c r="E41" s="82"/>
      <c r="F41" s="86" t="e">
        <f>F33+F36+F39</f>
        <v>#VALUE!</v>
      </c>
      <c r="G41" s="80"/>
    </row>
    <row r="42" spans="1:7" ht="15.75" customHeight="1" thickBot="1">
      <c r="A42" s="91"/>
      <c r="B42" s="92"/>
      <c r="C42" s="93"/>
      <c r="D42" s="81"/>
      <c r="E42" s="83"/>
      <c r="F42" s="87"/>
      <c r="G42" s="81"/>
    </row>
    <row r="47" ht="15">
      <c r="A47" s="22" t="s">
        <v>62</v>
      </c>
    </row>
    <row r="48" ht="15">
      <c r="A48" s="22" t="s">
        <v>63</v>
      </c>
    </row>
    <row r="49" ht="15">
      <c r="A49" s="32" t="s">
        <v>64</v>
      </c>
    </row>
    <row r="50" ht="15">
      <c r="A50" s="32" t="s">
        <v>65</v>
      </c>
    </row>
  </sheetData>
  <sheetProtection/>
  <protectedRanges>
    <protectedRange sqref="B6:F16" name="Oblast1"/>
  </protectedRanges>
  <mergeCells count="38">
    <mergeCell ref="A5:F5"/>
    <mergeCell ref="B6:F6"/>
    <mergeCell ref="B7:F7"/>
    <mergeCell ref="B8:F8"/>
    <mergeCell ref="B9:F9"/>
    <mergeCell ref="A41:C42"/>
    <mergeCell ref="B33:B34"/>
    <mergeCell ref="D36:D37"/>
    <mergeCell ref="D41:D42"/>
    <mergeCell ref="D39:D40"/>
    <mergeCell ref="B38:C40"/>
    <mergeCell ref="A39:A40"/>
    <mergeCell ref="A36:A37"/>
    <mergeCell ref="B36:B37"/>
    <mergeCell ref="C36:C37"/>
    <mergeCell ref="G36:G37"/>
    <mergeCell ref="G39:G40"/>
    <mergeCell ref="G41:G42"/>
    <mergeCell ref="E41:E42"/>
    <mergeCell ref="E39:E40"/>
    <mergeCell ref="E36:E37"/>
    <mergeCell ref="F36:F37"/>
    <mergeCell ref="F39:F40"/>
    <mergeCell ref="F41:F42"/>
    <mergeCell ref="C26:C27"/>
    <mergeCell ref="A33:A34"/>
    <mergeCell ref="C33:C34"/>
    <mergeCell ref="D33:D34"/>
    <mergeCell ref="E33:E34"/>
    <mergeCell ref="G33:G34"/>
    <mergeCell ref="F33:F34"/>
    <mergeCell ref="B15:F15"/>
    <mergeCell ref="B16:F16"/>
    <mergeCell ref="B10:F10"/>
    <mergeCell ref="B11:F11"/>
    <mergeCell ref="B12:F12"/>
    <mergeCell ref="B13:F13"/>
    <mergeCell ref="B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4" sqref="B14"/>
    </sheetView>
  </sheetViews>
  <sheetFormatPr defaultColWidth="24.8515625" defaultRowHeight="15"/>
  <sheetData>
    <row r="1" spans="1:8" ht="46.5" thickBot="1" thickTop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31" t="s">
        <v>5</v>
      </c>
      <c r="G1" s="132"/>
      <c r="H1" s="4" t="s">
        <v>6</v>
      </c>
    </row>
    <row r="2" spans="1:8" ht="15">
      <c r="A2" s="133" t="s">
        <v>7</v>
      </c>
      <c r="B2" s="5" t="s">
        <v>8</v>
      </c>
      <c r="C2" s="135" t="s">
        <v>10</v>
      </c>
      <c r="D2" s="110" t="s">
        <v>11</v>
      </c>
      <c r="E2" s="112">
        <v>21</v>
      </c>
      <c r="F2" s="137" t="s">
        <v>12</v>
      </c>
      <c r="G2" s="138"/>
      <c r="H2" s="7" t="s">
        <v>13</v>
      </c>
    </row>
    <row r="3" spans="1:8" ht="15.75" thickBot="1">
      <c r="A3" s="134"/>
      <c r="B3" s="6" t="s">
        <v>9</v>
      </c>
      <c r="C3" s="136"/>
      <c r="D3" s="111"/>
      <c r="E3" s="113"/>
      <c r="F3" s="114" t="s">
        <v>9</v>
      </c>
      <c r="G3" s="115"/>
      <c r="H3" s="8" t="s">
        <v>9</v>
      </c>
    </row>
    <row r="4" spans="1:8" ht="45.75" thickBot="1">
      <c r="A4" s="9" t="s">
        <v>14</v>
      </c>
      <c r="B4" s="10" t="s">
        <v>15</v>
      </c>
      <c r="C4" s="10" t="s">
        <v>16</v>
      </c>
      <c r="D4" s="10" t="s">
        <v>17</v>
      </c>
      <c r="E4" s="10" t="s">
        <v>4</v>
      </c>
      <c r="F4" s="116" t="s">
        <v>5</v>
      </c>
      <c r="G4" s="117"/>
      <c r="H4" s="11" t="s">
        <v>18</v>
      </c>
    </row>
    <row r="5" spans="1:8" ht="15">
      <c r="A5" s="108" t="s">
        <v>19</v>
      </c>
      <c r="B5" s="110" t="s">
        <v>20</v>
      </c>
      <c r="C5" s="112">
        <v>180</v>
      </c>
      <c r="D5" s="12" t="s">
        <v>21</v>
      </c>
      <c r="E5" s="112">
        <v>21</v>
      </c>
      <c r="F5" s="118" t="s">
        <v>23</v>
      </c>
      <c r="G5" s="119"/>
      <c r="H5" s="14" t="s">
        <v>24</v>
      </c>
    </row>
    <row r="6" spans="1:8" ht="30.75" thickBot="1">
      <c r="A6" s="109"/>
      <c r="B6" s="111"/>
      <c r="C6" s="113"/>
      <c r="D6" s="13" t="s">
        <v>22</v>
      </c>
      <c r="E6" s="113"/>
      <c r="F6" s="106" t="s">
        <v>9</v>
      </c>
      <c r="G6" s="107"/>
      <c r="H6" s="15" t="s">
        <v>9</v>
      </c>
    </row>
    <row r="7" spans="1:8" ht="45.75" thickBot="1">
      <c r="A7" s="9" t="s">
        <v>0</v>
      </c>
      <c r="B7" s="142" t="s">
        <v>25</v>
      </c>
      <c r="C7" s="143"/>
      <c r="D7" s="10" t="s">
        <v>26</v>
      </c>
      <c r="E7" s="10" t="s">
        <v>4</v>
      </c>
      <c r="F7" s="10" t="s">
        <v>5</v>
      </c>
      <c r="G7" s="148" t="s">
        <v>27</v>
      </c>
      <c r="H7" s="149"/>
    </row>
    <row r="8" spans="1:8" ht="15">
      <c r="A8" s="133" t="s">
        <v>28</v>
      </c>
      <c r="B8" s="144"/>
      <c r="C8" s="145"/>
      <c r="D8" s="5" t="s">
        <v>29</v>
      </c>
      <c r="E8" s="112">
        <v>21</v>
      </c>
      <c r="F8" s="5" t="s">
        <v>30</v>
      </c>
      <c r="G8" s="118" t="s">
        <v>31</v>
      </c>
      <c r="H8" s="120"/>
    </row>
    <row r="9" spans="1:8" ht="15.75" thickBot="1">
      <c r="A9" s="134"/>
      <c r="B9" s="146"/>
      <c r="C9" s="147"/>
      <c r="D9" s="6" t="s">
        <v>9</v>
      </c>
      <c r="E9" s="113"/>
      <c r="F9" s="6" t="s">
        <v>9</v>
      </c>
      <c r="G9" s="106" t="s">
        <v>9</v>
      </c>
      <c r="H9" s="139"/>
    </row>
    <row r="10" spans="1:8" ht="15.75">
      <c r="A10" s="121" t="s">
        <v>32</v>
      </c>
      <c r="B10" s="122"/>
      <c r="C10" s="123"/>
      <c r="D10" s="16" t="s">
        <v>34</v>
      </c>
      <c r="E10" s="140">
        <v>21</v>
      </c>
      <c r="F10" s="16" t="s">
        <v>34</v>
      </c>
      <c r="G10" s="124" t="s">
        <v>37</v>
      </c>
      <c r="H10" s="125"/>
    </row>
    <row r="11" spans="1:8" ht="16.5" thickBot="1">
      <c r="A11" s="128" t="s">
        <v>33</v>
      </c>
      <c r="B11" s="129"/>
      <c r="C11" s="130"/>
      <c r="D11" s="17" t="s">
        <v>35</v>
      </c>
      <c r="E11" s="141"/>
      <c r="F11" s="17" t="s">
        <v>36</v>
      </c>
      <c r="G11" s="126"/>
      <c r="H11" s="127"/>
    </row>
  </sheetData>
  <sheetProtection/>
  <mergeCells count="24">
    <mergeCell ref="G9:H9"/>
    <mergeCell ref="E10:E11"/>
    <mergeCell ref="B7:C9"/>
    <mergeCell ref="G7:H7"/>
    <mergeCell ref="A8:A9"/>
    <mergeCell ref="E8:E9"/>
    <mergeCell ref="G8:H8"/>
    <mergeCell ref="A10:C10"/>
    <mergeCell ref="G10:H11"/>
    <mergeCell ref="A11:C11"/>
    <mergeCell ref="F1:G1"/>
    <mergeCell ref="A2:A3"/>
    <mergeCell ref="C2:C3"/>
    <mergeCell ref="D2:D3"/>
    <mergeCell ref="E2:E3"/>
    <mergeCell ref="F2:G2"/>
    <mergeCell ref="F6:G6"/>
    <mergeCell ref="A5:A6"/>
    <mergeCell ref="B5:B6"/>
    <mergeCell ref="C5:C6"/>
    <mergeCell ref="F3:G3"/>
    <mergeCell ref="F4:G4"/>
    <mergeCell ref="F5:G5"/>
    <mergeCell ref="E5:E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6">
      <selection activeCell="H39" sqref="H39"/>
    </sheetView>
  </sheetViews>
  <sheetFormatPr defaultColWidth="9.140625" defaultRowHeight="15"/>
  <cols>
    <col min="1" max="1" width="18.421875" style="39" customWidth="1"/>
    <col min="2" max="2" width="11.140625" style="39" customWidth="1"/>
    <col min="3" max="3" width="11.421875" style="39" customWidth="1"/>
    <col min="4" max="5" width="9.140625" style="39" customWidth="1"/>
    <col min="6" max="6" width="22.8515625" style="39" customWidth="1"/>
    <col min="7" max="16384" width="9.140625" style="39" customWidth="1"/>
  </cols>
  <sheetData>
    <row r="1" spans="1:6" ht="12.75">
      <c r="A1" s="37"/>
      <c r="B1" s="37"/>
      <c r="C1" s="37"/>
      <c r="D1" s="37"/>
      <c r="E1" s="37"/>
      <c r="F1" s="38" t="s">
        <v>76</v>
      </c>
    </row>
    <row r="2" spans="1:6" ht="13.5" thickBot="1">
      <c r="A2" s="154" t="s">
        <v>61</v>
      </c>
      <c r="B2" s="155"/>
      <c r="C2" s="155"/>
      <c r="D2" s="155"/>
      <c r="E2" s="155"/>
      <c r="F2" s="155"/>
    </row>
    <row r="3" spans="1:6" ht="13.5" thickBot="1">
      <c r="A3" s="156" t="s">
        <v>38</v>
      </c>
      <c r="B3" s="157"/>
      <c r="C3" s="158"/>
      <c r="D3" s="158"/>
      <c r="E3" s="159"/>
      <c r="F3" s="160"/>
    </row>
    <row r="4" spans="1:6" ht="12.75">
      <c r="A4" s="40" t="s">
        <v>39</v>
      </c>
      <c r="B4" s="161" t="s">
        <v>9</v>
      </c>
      <c r="C4" s="162"/>
      <c r="D4" s="162"/>
      <c r="E4" s="163"/>
      <c r="F4" s="164"/>
    </row>
    <row r="5" spans="1:6" ht="12.75">
      <c r="A5" s="41" t="s">
        <v>40</v>
      </c>
      <c r="B5" s="150" t="s">
        <v>9</v>
      </c>
      <c r="C5" s="151"/>
      <c r="D5" s="151"/>
      <c r="E5" s="152"/>
      <c r="F5" s="153"/>
    </row>
    <row r="6" spans="1:6" ht="12.75">
      <c r="A6" s="41" t="s">
        <v>41</v>
      </c>
      <c r="B6" s="150" t="s">
        <v>9</v>
      </c>
      <c r="C6" s="151"/>
      <c r="D6" s="151"/>
      <c r="E6" s="152"/>
      <c r="F6" s="153"/>
    </row>
    <row r="7" spans="1:6" ht="12.75">
      <c r="A7" s="41" t="s">
        <v>42</v>
      </c>
      <c r="B7" s="150" t="s">
        <v>9</v>
      </c>
      <c r="C7" s="151"/>
      <c r="D7" s="151"/>
      <c r="E7" s="152"/>
      <c r="F7" s="153"/>
    </row>
    <row r="8" spans="1:6" ht="12.75">
      <c r="A8" s="41" t="s">
        <v>43</v>
      </c>
      <c r="B8" s="150" t="s">
        <v>9</v>
      </c>
      <c r="C8" s="151"/>
      <c r="D8" s="151"/>
      <c r="E8" s="152"/>
      <c r="F8" s="153"/>
    </row>
    <row r="9" spans="1:6" ht="12.75">
      <c r="A9" s="41" t="s">
        <v>44</v>
      </c>
      <c r="B9" s="150" t="s">
        <v>9</v>
      </c>
      <c r="C9" s="151"/>
      <c r="D9" s="151"/>
      <c r="E9" s="152"/>
      <c r="F9" s="153"/>
    </row>
    <row r="10" spans="1:6" ht="38.25" customHeight="1">
      <c r="A10" s="41" t="s">
        <v>45</v>
      </c>
      <c r="B10" s="150" t="s">
        <v>9</v>
      </c>
      <c r="C10" s="151"/>
      <c r="D10" s="151"/>
      <c r="E10" s="152"/>
      <c r="F10" s="153"/>
    </row>
    <row r="11" spans="1:6" ht="49.5" customHeight="1">
      <c r="A11" s="41" t="s">
        <v>46</v>
      </c>
      <c r="B11" s="150" t="s">
        <v>9</v>
      </c>
      <c r="C11" s="151"/>
      <c r="D11" s="151"/>
      <c r="E11" s="152"/>
      <c r="F11" s="153"/>
    </row>
    <row r="12" spans="1:6" ht="21.75" customHeight="1">
      <c r="A12" s="41" t="s">
        <v>47</v>
      </c>
      <c r="B12" s="150" t="s">
        <v>9</v>
      </c>
      <c r="C12" s="151"/>
      <c r="D12" s="151"/>
      <c r="E12" s="152"/>
      <c r="F12" s="153"/>
    </row>
    <row r="13" spans="1:6" ht="36.75" customHeight="1">
      <c r="A13" s="41" t="s">
        <v>48</v>
      </c>
      <c r="B13" s="150" t="s">
        <v>9</v>
      </c>
      <c r="C13" s="151"/>
      <c r="D13" s="151"/>
      <c r="E13" s="152"/>
      <c r="F13" s="153"/>
    </row>
    <row r="14" spans="1:6" ht="13.5" thickBot="1">
      <c r="A14" s="42" t="s">
        <v>50</v>
      </c>
      <c r="B14" s="168" t="s">
        <v>9</v>
      </c>
      <c r="C14" s="169"/>
      <c r="D14" s="169"/>
      <c r="E14" s="170"/>
      <c r="F14" s="171"/>
    </row>
    <row r="15" spans="1:6" ht="12.75">
      <c r="A15" s="43"/>
      <c r="B15" s="43"/>
      <c r="C15" s="43"/>
      <c r="D15" s="43"/>
      <c r="E15" s="43"/>
      <c r="F15" s="43"/>
    </row>
    <row r="16" spans="1:6" ht="13.5" thickBot="1">
      <c r="A16" s="44" t="s">
        <v>69</v>
      </c>
      <c r="B16" s="43"/>
      <c r="C16" s="43"/>
      <c r="D16" s="43"/>
      <c r="E16" s="43"/>
      <c r="F16" s="43"/>
    </row>
    <row r="17" spans="1:6" ht="12.75">
      <c r="A17" s="172" t="s">
        <v>51</v>
      </c>
      <c r="B17" s="173"/>
      <c r="C17" s="45" t="s">
        <v>70</v>
      </c>
      <c r="D17" s="43"/>
      <c r="E17" s="43"/>
      <c r="F17" s="43"/>
    </row>
    <row r="18" spans="1:6" ht="26.25" customHeight="1">
      <c r="A18" s="174" t="s">
        <v>54</v>
      </c>
      <c r="B18" s="175"/>
      <c r="C18" s="46" t="s">
        <v>70</v>
      </c>
      <c r="D18" s="43"/>
      <c r="E18" s="43"/>
      <c r="F18" s="43"/>
    </row>
    <row r="19" spans="1:6" ht="13.5" thickBot="1">
      <c r="A19" s="176" t="s">
        <v>55</v>
      </c>
      <c r="B19" s="177"/>
      <c r="C19" s="47" t="s">
        <v>70</v>
      </c>
      <c r="D19" s="43"/>
      <c r="E19" s="43"/>
      <c r="F19" s="43"/>
    </row>
    <row r="20" spans="1:6" ht="12.75">
      <c r="A20" s="48"/>
      <c r="B20" s="48"/>
      <c r="C20" s="48"/>
      <c r="D20" s="43"/>
      <c r="E20" s="43"/>
      <c r="F20" s="43"/>
    </row>
    <row r="21" spans="1:6" ht="13.5" thickBot="1">
      <c r="A21" s="49" t="s">
        <v>59</v>
      </c>
      <c r="B21" s="43"/>
      <c r="C21" s="43"/>
      <c r="D21" s="43"/>
      <c r="E21" s="43" t="s">
        <v>71</v>
      </c>
      <c r="F21" s="43"/>
    </row>
    <row r="22" spans="1:6" ht="12.75">
      <c r="A22" s="165" t="s">
        <v>79</v>
      </c>
      <c r="B22" s="166"/>
      <c r="C22" s="166"/>
      <c r="D22" s="166"/>
      <c r="E22" s="166"/>
      <c r="F22" s="167"/>
    </row>
    <row r="23" spans="1:6" ht="61.5" customHeight="1">
      <c r="A23" s="50" t="s">
        <v>82</v>
      </c>
      <c r="B23" s="51" t="s">
        <v>78</v>
      </c>
      <c r="C23" s="51" t="s">
        <v>84</v>
      </c>
      <c r="D23" s="51" t="s">
        <v>4</v>
      </c>
      <c r="E23" s="51" t="s">
        <v>72</v>
      </c>
      <c r="F23" s="52" t="s">
        <v>86</v>
      </c>
    </row>
    <row r="24" spans="1:6" ht="12.75">
      <c r="A24" s="53"/>
      <c r="B24" s="54">
        <v>540</v>
      </c>
      <c r="C24" s="55">
        <f>A24*540</f>
        <v>0</v>
      </c>
      <c r="D24" s="56">
        <v>0.21</v>
      </c>
      <c r="E24" s="57">
        <f>C24*D24</f>
        <v>0</v>
      </c>
      <c r="F24" s="58">
        <f>C24+E24</f>
        <v>0</v>
      </c>
    </row>
    <row r="25" spans="1:6" ht="12.75">
      <c r="A25" s="180" t="s">
        <v>80</v>
      </c>
      <c r="B25" s="181"/>
      <c r="C25" s="181"/>
      <c r="D25" s="181"/>
      <c r="E25" s="181"/>
      <c r="F25" s="182"/>
    </row>
    <row r="26" spans="1:6" ht="60">
      <c r="A26" s="50" t="s">
        <v>83</v>
      </c>
      <c r="B26" s="51" t="s">
        <v>81</v>
      </c>
      <c r="C26" s="59" t="s">
        <v>85</v>
      </c>
      <c r="D26" s="51" t="s">
        <v>4</v>
      </c>
      <c r="E26" s="51" t="s">
        <v>72</v>
      </c>
      <c r="F26" s="52" t="s">
        <v>87</v>
      </c>
    </row>
    <row r="27" spans="1:6" ht="12.75">
      <c r="A27" s="53"/>
      <c r="B27" s="60">
        <v>135</v>
      </c>
      <c r="C27" s="55">
        <f>A27*B27</f>
        <v>0</v>
      </c>
      <c r="D27" s="56">
        <v>0.21</v>
      </c>
      <c r="E27" s="57">
        <f>C27*D27</f>
        <v>0</v>
      </c>
      <c r="F27" s="58">
        <f>C27+E27</f>
        <v>0</v>
      </c>
    </row>
    <row r="28" spans="1:6" ht="12.75">
      <c r="A28" s="180"/>
      <c r="B28" s="181"/>
      <c r="C28" s="181"/>
      <c r="D28" s="181"/>
      <c r="E28" s="181"/>
      <c r="F28" s="182"/>
    </row>
    <row r="29" spans="1:6" ht="12.75">
      <c r="A29" s="183"/>
      <c r="B29" s="184"/>
      <c r="C29" s="185"/>
      <c r="D29" s="51"/>
      <c r="E29" s="51"/>
      <c r="F29" s="52"/>
    </row>
    <row r="30" spans="1:6" ht="28.5" customHeight="1">
      <c r="A30" s="180" t="s">
        <v>66</v>
      </c>
      <c r="B30" s="186"/>
      <c r="C30" s="186"/>
      <c r="D30" s="186"/>
      <c r="E30" s="186"/>
      <c r="F30" s="187"/>
    </row>
    <row r="31" spans="1:6" ht="12.75">
      <c r="A31" s="188" t="s">
        <v>73</v>
      </c>
      <c r="B31" s="189"/>
      <c r="C31" s="189"/>
      <c r="D31" s="189"/>
      <c r="E31" s="51" t="s">
        <v>72</v>
      </c>
      <c r="F31" s="52" t="s">
        <v>74</v>
      </c>
    </row>
    <row r="32" spans="1:6" ht="13.5" thickBot="1">
      <c r="A32" s="178">
        <f>C24+C27</f>
        <v>0</v>
      </c>
      <c r="B32" s="179"/>
      <c r="C32" s="179"/>
      <c r="D32" s="179"/>
      <c r="E32" s="61">
        <f>E24+E27</f>
        <v>0</v>
      </c>
      <c r="F32" s="62">
        <f>F24+F27</f>
        <v>0</v>
      </c>
    </row>
    <row r="33" spans="1:6" ht="12.75">
      <c r="A33" s="43"/>
      <c r="B33" s="43"/>
      <c r="C33" s="43"/>
      <c r="D33" s="43"/>
      <c r="E33" s="63"/>
      <c r="F33" s="63"/>
    </row>
    <row r="34" spans="1:6" ht="12.75">
      <c r="A34" s="43"/>
      <c r="B34" s="43"/>
      <c r="C34" s="43"/>
      <c r="D34" s="43"/>
      <c r="E34" s="63"/>
      <c r="F34" s="63"/>
    </row>
    <row r="35" spans="1:6" ht="12.75">
      <c r="A35" s="43" t="s">
        <v>77</v>
      </c>
      <c r="B35" s="43"/>
      <c r="C35" s="43"/>
      <c r="D35" s="43"/>
      <c r="E35" s="63"/>
      <c r="F35" s="63"/>
    </row>
    <row r="36" spans="1:6" ht="12.75">
      <c r="A36" s="43" t="s">
        <v>63</v>
      </c>
      <c r="B36" s="43"/>
      <c r="C36" s="43"/>
      <c r="D36" s="43"/>
      <c r="E36" s="63"/>
      <c r="F36" s="63"/>
    </row>
    <row r="37" spans="1:6" ht="12.75">
      <c r="A37" s="64" t="s">
        <v>75</v>
      </c>
      <c r="B37" s="43"/>
      <c r="C37" s="43"/>
      <c r="D37" s="43"/>
      <c r="E37" s="63"/>
      <c r="F37" s="63"/>
    </row>
    <row r="38" spans="1:6" ht="12.75">
      <c r="A38" s="64" t="s">
        <v>65</v>
      </c>
      <c r="B38" s="43"/>
      <c r="C38" s="43"/>
      <c r="D38" s="43"/>
      <c r="E38" s="63"/>
      <c r="F38" s="63"/>
    </row>
  </sheetData>
  <sheetProtection/>
  <protectedRanges>
    <protectedRange sqref="B4:F14 D27 A24 A27 D24 A34:F38 C17:C20" name="Oblast1"/>
  </protectedRanges>
  <mergeCells count="23">
    <mergeCell ref="A19:B19"/>
    <mergeCell ref="A32:D32"/>
    <mergeCell ref="A25:F25"/>
    <mergeCell ref="A28:F28"/>
    <mergeCell ref="A29:C29"/>
    <mergeCell ref="A30:F30"/>
    <mergeCell ref="A31:D31"/>
    <mergeCell ref="B11:F11"/>
    <mergeCell ref="B12:F12"/>
    <mergeCell ref="B13:F13"/>
    <mergeCell ref="B14:F14"/>
    <mergeCell ref="A17:B17"/>
    <mergeCell ref="A18:B18"/>
    <mergeCell ref="B6:F6"/>
    <mergeCell ref="A2:F2"/>
    <mergeCell ref="A3:F3"/>
    <mergeCell ref="B4:F4"/>
    <mergeCell ref="B5:F5"/>
    <mergeCell ref="A22:F22"/>
    <mergeCell ref="B7:F7"/>
    <mergeCell ref="B8:F8"/>
    <mergeCell ref="B9:F9"/>
    <mergeCell ref="B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Jalovecká Kristýna Ing.</dc:creator>
  <cp:keywords/>
  <dc:description/>
  <cp:lastModifiedBy>Vršecký Radek Ing. Mgr. Ph.D.</cp:lastModifiedBy>
  <cp:lastPrinted>2015-12-22T08:34:52Z</cp:lastPrinted>
  <dcterms:created xsi:type="dcterms:W3CDTF">2015-11-27T07:18:32Z</dcterms:created>
  <dcterms:modified xsi:type="dcterms:W3CDTF">2015-12-30T14:20:21Z</dcterms:modified>
  <cp:category/>
  <cp:version/>
  <cp:contentType/>
  <cp:contentStatus/>
</cp:coreProperties>
</file>