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spcss365-my.sharepoint.com/personal/jiri_drabek_spcss_cz/Documents/Plocha/Pracovní/VZ2025030_Univerzalni kabeláž_VZMR_UV_dle VZ2020101/01_ZADANI-VZ/"/>
    </mc:Choice>
  </mc:AlternateContent>
  <xr:revisionPtr revIDLastSave="209" documentId="11_AD4D80C4656A4B7AC02E748C9B1969F65BDEDD8C" xr6:coauthVersionLast="47" xr6:coauthVersionMax="47" xr10:uidLastSave="{9DB61306-6A7B-40B2-BA7F-36D076961102}"/>
  <workbookProtection workbookAlgorithmName="SHA-512" workbookHashValue="r6ge9l6TRhzA2ibkb/dMGZYd1Wuc7VUz9S4fpNm8ShZG8TEbFToLMKnivlDRbNNWCs6EN0M0XYuckDUGgVtl0Q==" workbookSaltValue="/uggRvK9yuwlXoqINoCy+A==" workbookSpinCount="100000" lockStructure="1"/>
  <bookViews>
    <workbookView xWindow="12930" yWindow="-18240" windowWidth="29040" windowHeight="17520" xr2:uid="{00000000-000D-0000-FFFF-FFFF00000000}"/>
  </bookViews>
  <sheets>
    <sheet name="Lis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1" l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3" i="1"/>
  <c r="H34" i="1"/>
  <c r="H35" i="1"/>
  <c r="H36" i="1"/>
  <c r="H37" i="1"/>
  <c r="H38" i="1"/>
  <c r="H39" i="1"/>
  <c r="H42" i="1"/>
  <c r="H43" i="1"/>
  <c r="H44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3" i="1"/>
  <c r="H84" i="1"/>
  <c r="H85" i="1"/>
  <c r="H86" i="1"/>
  <c r="H87" i="1"/>
  <c r="H88" i="1"/>
  <c r="H89" i="1"/>
  <c r="H90" i="1"/>
  <c r="H91" i="1"/>
  <c r="H92" i="1"/>
  <c r="H82" i="1"/>
  <c r="H65" i="1"/>
  <c r="H46" i="1"/>
  <c r="H41" i="1"/>
  <c r="H32" i="1"/>
  <c r="H3" i="1"/>
  <c r="H81" i="1" l="1"/>
  <c r="H64" i="1"/>
  <c r="H45" i="1"/>
  <c r="H40" i="1"/>
  <c r="H31" i="1"/>
  <c r="H2" i="1"/>
  <c r="H93" i="1" l="1"/>
</calcChain>
</file>

<file path=xl/sharedStrings.xml><?xml version="1.0" encoding="utf-8"?>
<sst xmlns="http://schemas.openxmlformats.org/spreadsheetml/2006/main" count="269" uniqueCount="187">
  <si>
    <t>Pořadové číslo</t>
  </si>
  <si>
    <t>Objednávkový kód výrobce</t>
  </si>
  <si>
    <t>Popis komponentu</t>
  </si>
  <si>
    <t xml:space="preserve">Počet jednotek </t>
  </si>
  <si>
    <t>Jednotka</t>
  </si>
  <si>
    <t>Jednotková cena v Kč bez DPH</t>
  </si>
  <si>
    <t>Celková cenav Kč bez DPH</t>
  </si>
  <si>
    <t>Páteřní trasy - optické předkonektorované trasy</t>
  </si>
  <si>
    <t>1.1</t>
  </si>
  <si>
    <t>předkonektorovaná optická trasa multimode OM4 24 vláknový kabel s 24 - vláknovýmy konektory MTP / MPO  - délka 85 metrů</t>
  </si>
  <si>
    <t>ks</t>
  </si>
  <si>
    <t>1.2</t>
  </si>
  <si>
    <t>předkonektorovaná optická trasa multimode OM4 24 vláknový kabel s 24 - vláknovýmy konektory MTP / MPO  - délka 75 metrů</t>
  </si>
  <si>
    <t>1.3</t>
  </si>
  <si>
    <t>předkonektorovaná optická trasa multimode OM4 24 vláknový kabel s 24 - vláknovýmy konektory MTP / MPO  - délka 65 metrů</t>
  </si>
  <si>
    <t>1.4</t>
  </si>
  <si>
    <t>předkonektorovaná optická trasa multimode OM4 24 vláknový kabel s 24 - vláknovýmy konektory MTP / MPO  - délka ¨55 metrů</t>
  </si>
  <si>
    <t>1.5</t>
  </si>
  <si>
    <t>předkonektorovaná optická trasa multimode OM4 24 vláknový kabel s 24 - vláknovýmy konektory MTP / MPO  - délka 45 metrů</t>
  </si>
  <si>
    <t>1.6</t>
  </si>
  <si>
    <t>předkonektorovaná optická trasa multimode OM4 24 vláknový kabel s 24 - vláknovýmy konektory MTP / MPO  - délka 35 metrů</t>
  </si>
  <si>
    <t>1.7</t>
  </si>
  <si>
    <t>předkonektorovaná optická trasa multimode OM4 24 vláknový kabel s 24 - vláknovýmy konektory MTP / MPO  - délka 25 metrů</t>
  </si>
  <si>
    <t>1.8</t>
  </si>
  <si>
    <t>předkonektorovaná optická trasa singlemode OS2 24 vláknový kabel s 24 - vláknovými konektory MTP / MPO - délka 85 metrů</t>
  </si>
  <si>
    <t>1.9</t>
  </si>
  <si>
    <t>předkonektorovaná optická trasa singlemode OS2 24 vláknový kabel s 24 - vláknovými konektory MTP / MPO - délka 75 metrů</t>
  </si>
  <si>
    <t>1.10</t>
  </si>
  <si>
    <t>předkonektorovaná optická trasa singlemode OS2 24 vláknový kabel s 24 - vláknovými konektory MTP / MPO - délka 65 metrů</t>
  </si>
  <si>
    <t>1.11</t>
  </si>
  <si>
    <t>předkonektorovaná optická trasa singlemode OS2 24 vláknový kabel s 24 - vláknovými konektory MTP / MPO - délka 55 metrů</t>
  </si>
  <si>
    <t>1.12</t>
  </si>
  <si>
    <t>předkonektorovaná optická trasa singlemode OS2 24 vláknový kabel s 24 - vláknovými konektory MTP / MPO - délka 45 metrů</t>
  </si>
  <si>
    <t>1.13</t>
  </si>
  <si>
    <t>předkonektorovaná optická trasa singlemode OS2 24 vláknový kabel s 24 - vláknovými konektory MTP / MPO - délka 35 metrů</t>
  </si>
  <si>
    <t>1.14</t>
  </si>
  <si>
    <t>předkonektorovaná optická trasa singlemode OS2 24 vláknový kabel s 24 - vláknovými konektory MTP / MPO - délka 25 metrů</t>
  </si>
  <si>
    <t>1.15</t>
  </si>
  <si>
    <t>předkonektorovaná optická trasa multimode OM4 12 vláknový kabel s vícevláknovýmy konektory MTP / MPO  - délka 85 metrů</t>
  </si>
  <si>
    <t>1.16</t>
  </si>
  <si>
    <t>předkonektorovaná optická trasa multimode OM4 12 vláknový kabel s vícevláknovýmy konektory MTP / MPO  - délka 75 metrů</t>
  </si>
  <si>
    <t>1.17</t>
  </si>
  <si>
    <t>předkonektorovaná optická trasa multimode OM4 12 vláknový kabel s vícevláknovýmy konektory MTP / MPO  - délka 65 metrů</t>
  </si>
  <si>
    <t>1.18</t>
  </si>
  <si>
    <t>předkonektorovaná optická trasa multimode OM4 12 vláknový kabel s vícevláknovýmy konektory MTP / MPO  - délka 55 metrů</t>
  </si>
  <si>
    <t>1.19</t>
  </si>
  <si>
    <t>předkonektorovaná optická trasa multimode OM4 12 vláknový kabel s vícevláknovýmy konektory MTP / MPO  - délka 45 metrů</t>
  </si>
  <si>
    <t>1.20</t>
  </si>
  <si>
    <t>předkonektorovaná optická trasa multimode OM4 12 vláknový kabel s vícevláknovýmy konektory MTP / MPO  - délka 35 metrů</t>
  </si>
  <si>
    <t>1.21</t>
  </si>
  <si>
    <t>předkonektorovaná optická trasa multimode OM4 12 vláknový kabel s vícevláknovýmy konektory MTP / MPO  - délka 25 metrů</t>
  </si>
  <si>
    <t>1.22</t>
  </si>
  <si>
    <t>předkonektorovaná optická trasa singlemode OS2 12 vláknový kabel s vícevláknovými konektory MTP / MPO - délka 85 metrů</t>
  </si>
  <si>
    <t>1.23</t>
  </si>
  <si>
    <t>předkonektorovaná optická trasa singlemode OS2 12 vláknový kabel s vícevláknovými konektory MTP / MPO - délka 75 metrů</t>
  </si>
  <si>
    <t>1.24</t>
  </si>
  <si>
    <t>předkonektorovaná optická trasa singlemode OS2 12 vláknový kabel s vícevláknovými konektory MTP / MPO - délka 65 metrů</t>
  </si>
  <si>
    <t>1.25</t>
  </si>
  <si>
    <t>předkonektorovaná optická trasa singlemode OS2 12 vláknový kabel s vícevláknovými konektory MTP / MPO - délka 55 metrů</t>
  </si>
  <si>
    <t>1.26</t>
  </si>
  <si>
    <t>předkonektorovaná optická trasa singlemode OS2 12 vláknový kabel s vícevláknovými konektory MTP / MPO - délka 45 metrů</t>
  </si>
  <si>
    <t>1.27</t>
  </si>
  <si>
    <t>předkonektorovaná optická trasa singlemode OS2 12 vláknový kabel s vícevláknovými konektory MTP / MPO - délka 35 metrů</t>
  </si>
  <si>
    <t>1.28</t>
  </si>
  <si>
    <t>předkonektorovaná optická trasa singlemode OS2 12 vláknový kabel s vícevláknovými konektory MTP / MPO - délka 25 metrů</t>
  </si>
  <si>
    <t>Páteřní trasy - universální kabelážní systém</t>
  </si>
  <si>
    <t>2.1</t>
  </si>
  <si>
    <t>optické modulární šasi 19" 1U pro ukončení až 72 vláken LC  (36 x LC Duplex)</t>
  </si>
  <si>
    <t>2.2</t>
  </si>
  <si>
    <t>optické modulární šasi 19" 3U pro ukončení až 216 vláken LC  (108 x LC Duplex)</t>
  </si>
  <si>
    <t>2.3</t>
  </si>
  <si>
    <t>záslepný modul pro optické šasi 19"</t>
  </si>
  <si>
    <t>2.4</t>
  </si>
  <si>
    <t>krytka pro 1U panelu (šasí)</t>
  </si>
  <si>
    <t>2.5</t>
  </si>
  <si>
    <t>kazeta singlemode OS2  MTP / MPO 24 vláken (male) LC / APC</t>
  </si>
  <si>
    <t>2.6</t>
  </si>
  <si>
    <t xml:space="preserve">kazeta multimode OM4  MTP / MPO  24 vláken (male) LC </t>
  </si>
  <si>
    <t>2.7</t>
  </si>
  <si>
    <t>kazeta půlená 2x6 LC/PC - 12 vláken MM OM4 + 12 vláken SM OS2 ; 2x MPO/MTP12 (male)</t>
  </si>
  <si>
    <t>2.8</t>
  </si>
  <si>
    <t>Adaptér LC/PC, quad MM, EV, short flange</t>
  </si>
  <si>
    <t>Horizontální trasy - universální kabelážní systém</t>
  </si>
  <si>
    <t>3.11</t>
  </si>
  <si>
    <t>key stone CAT 6A modul rj45 stíněný</t>
  </si>
  <si>
    <t>3.12</t>
  </si>
  <si>
    <t>modulární patch panel 19" 1U pro 48 portů v CAT. 6A stíněná (FTP)</t>
  </si>
  <si>
    <t>3.13</t>
  </si>
  <si>
    <t>1 m CAT.6A FTP kabel s LSZH pláštěm</t>
  </si>
  <si>
    <t>m</t>
  </si>
  <si>
    <t>3.14</t>
  </si>
  <si>
    <t>konektor rj 45 CAT 6A včetně ochranného krytu</t>
  </si>
  <si>
    <t>Propojovací kabely patchcord(y) duplexní - uniboot</t>
  </si>
  <si>
    <t>4.1</t>
  </si>
  <si>
    <t>Optický patchcord LC-LC OM4, Uniboot, Push-Pull Tab, B2ca, délka 0,5m</t>
  </si>
  <si>
    <t>4.2</t>
  </si>
  <si>
    <t>Optický patchcord LC-LC OM4, Uniboot, Push-Pull Tab, B2ca, délka 1m</t>
  </si>
  <si>
    <t>4.3</t>
  </si>
  <si>
    <t>Optický patchcord LC-LC OM4, Uniboot, Push-Pull Tab, B2ca, délka 2m</t>
  </si>
  <si>
    <t>4.4</t>
  </si>
  <si>
    <t>Optický patchcord LC-LC OM4, Uniboot, Push-Pull Tab, B2ca, délka 3m</t>
  </si>
  <si>
    <t>4.5</t>
  </si>
  <si>
    <t>Optický patchcord LC-LC OM4, Uniboot, Push-Pull Tab, B2ca, délka 5m</t>
  </si>
  <si>
    <t>4.6</t>
  </si>
  <si>
    <t>Optický patchcord LC-LC OM4, Uniboot, Push-Pull Tab, B2ca, délka 7m</t>
  </si>
  <si>
    <t>4.7</t>
  </si>
  <si>
    <t>Optický patchcord LC-LC OM4, Uniboot, Push-Pull Tab, B2ca, délka 10m</t>
  </si>
  <si>
    <t>4.8</t>
  </si>
  <si>
    <t>Optický patchcord LC-LC OM4, Uniboot, Push-Pull Tab, B2ca, délka 15m</t>
  </si>
  <si>
    <t>4.9</t>
  </si>
  <si>
    <t>Optický patchcord LC-LC OM4, Uniboot, Push-Pull Tab, B2ca, délka 20m</t>
  </si>
  <si>
    <t>4.10</t>
  </si>
  <si>
    <t>Optický patchcord LC/APC - LCPC  SM OS2, Uniboot, Push-Pull Tab, B2ca, délka 0,5m</t>
  </si>
  <si>
    <t>4.11</t>
  </si>
  <si>
    <t>Optický patchcord LC/APC - LCPC  SM OS2, Uniboot, Push-Pull Tab, B2ca, délka  1m</t>
  </si>
  <si>
    <t>4.12</t>
  </si>
  <si>
    <t>Optický patchcord LC/APC - LCPC  SM OS2, Uniboot, Push-Pull Tab, B2ca, délka  2m</t>
  </si>
  <si>
    <t>4.13</t>
  </si>
  <si>
    <t>Optický patchcord LC/APC - LCPC  SM OS2, Uniboot, Push-Pull Tab, B2ca, délka 3m</t>
  </si>
  <si>
    <t>4.14</t>
  </si>
  <si>
    <t>Optický patchcord LC/APC - LCPC  SM OS2, Uniboot, Push-Pull Tab, B2ca, délka 5m</t>
  </si>
  <si>
    <t>4.15</t>
  </si>
  <si>
    <t>Optický patchcord LC/APC - LCPC  SM OS2, Uniboot, Push-Pull Tab, B2ca, délka 7m</t>
  </si>
  <si>
    <t>4.16</t>
  </si>
  <si>
    <t>Optický patchcord LC/APC - LCPC  SM OS2, Uniboot, Push-Pull Tab, B2ca, délka 10m</t>
  </si>
  <si>
    <t>4.17</t>
  </si>
  <si>
    <t>Optický patchcord LC/APC - LCPC SM OS2, Uniboot, Push-Pull Tab, B2ca, délka 15m</t>
  </si>
  <si>
    <t>4.18</t>
  </si>
  <si>
    <t>Optický patchcord LC/APC - LCPC SM OS2, Uniboot, Push-Pull Tab, B2ca, délka 20m</t>
  </si>
  <si>
    <t>Propojovací kabely metalické CAT. 6A FTP stíněná</t>
  </si>
  <si>
    <t>5.1</t>
  </si>
  <si>
    <t>Metalický patchcord cat. 6A 500MHz, FTP délka 0,5m</t>
  </si>
  <si>
    <t>5.2</t>
  </si>
  <si>
    <t>Metalický patchcord cat. 6A 500MHz, FTP délka 1m</t>
  </si>
  <si>
    <t>5.3</t>
  </si>
  <si>
    <t>Metalický patchcord cat. 6A 500MHz, FTP délka 2m</t>
  </si>
  <si>
    <t>5.4</t>
  </si>
  <si>
    <t>Metalický patchcord cat. 6A 500MHz, FTP  délka 3m</t>
  </si>
  <si>
    <t>5.5</t>
  </si>
  <si>
    <t>Metalický patchcord cat. 6A 500MHz, FTP  délka 5m</t>
  </si>
  <si>
    <t>5.6</t>
  </si>
  <si>
    <t>Metalický patchcord cat. 6A 500MHz, FTP  délka 7m</t>
  </si>
  <si>
    <t>5.7</t>
  </si>
  <si>
    <t>Metalický patchcord cat. 6A 500MHz, FTP  délka 10m</t>
  </si>
  <si>
    <t>5.8</t>
  </si>
  <si>
    <t>Metalický patchcord cat. 6A 500MHz, FTP délka 15m</t>
  </si>
  <si>
    <t>5.9</t>
  </si>
  <si>
    <t>Metalický patchcord cat. 6A 500MHz, FTP délka 20m</t>
  </si>
  <si>
    <t>5.10</t>
  </si>
  <si>
    <t>Metalický patchcord SLIM cat. 6A 500MHz, FTP délka 0,15m</t>
  </si>
  <si>
    <t>5.11</t>
  </si>
  <si>
    <t>Metalický patchcord SLIM cat. 6A 500MHz, FTP délka 0,35m</t>
  </si>
  <si>
    <t>5.12</t>
  </si>
  <si>
    <t>Metalický patchcord SLIM cat. 6A 500MHz, FTP délka 1m</t>
  </si>
  <si>
    <t>5.13</t>
  </si>
  <si>
    <t>Metalický patchcord SLIM cat. 6A 500MHz, FTP délka 2m</t>
  </si>
  <si>
    <t>5.14</t>
  </si>
  <si>
    <t>Metalický patchcord SLIM cat. 6A 500MHz, FTP délka 3m</t>
  </si>
  <si>
    <t>5.15</t>
  </si>
  <si>
    <t>Metalický patchcord SLIM cat. 6A 500MHz, FTP délka 4m</t>
  </si>
  <si>
    <t>5.16</t>
  </si>
  <si>
    <t>Metalický patchcord SLIM cat. 6A 500MHz, FTP délka 5m</t>
  </si>
  <si>
    <t>Ostatní náklady</t>
  </si>
  <si>
    <t>6.1</t>
  </si>
  <si>
    <t>montáž optické modulární šasi 19"</t>
  </si>
  <si>
    <t>h</t>
  </si>
  <si>
    <t>6.2</t>
  </si>
  <si>
    <t>montáž záslepný modul pro optické šasi 19"</t>
  </si>
  <si>
    <t>6.3</t>
  </si>
  <si>
    <t>montáž kazety  MTP / MPO modul 24 portů</t>
  </si>
  <si>
    <t>6.4</t>
  </si>
  <si>
    <t>demontáž optické modulární šasi</t>
  </si>
  <si>
    <t>6.5</t>
  </si>
  <si>
    <t>demontáž  kazety MTP / MPO modul 24 portů</t>
  </si>
  <si>
    <t>6.6</t>
  </si>
  <si>
    <t>montáž předkonektorované optické trasy s konektory MTP / MPO</t>
  </si>
  <si>
    <t>6.7</t>
  </si>
  <si>
    <t>demontáž předkonektorované optické trasy s konektory MTP / MPO</t>
  </si>
  <si>
    <t>6.8</t>
  </si>
  <si>
    <t>montáž 1U patch panel pro  metalickou kabeláž 19" 48 portů</t>
  </si>
  <si>
    <t>6.9</t>
  </si>
  <si>
    <t>demontáž 1U patch panel pro  metalickou kabeláž 19" 48 portů</t>
  </si>
  <si>
    <t>6.10</t>
  </si>
  <si>
    <t>montáž metalická trasa CAT 6A FTP stíněná 48 portů</t>
  </si>
  <si>
    <t>6.11</t>
  </si>
  <si>
    <t>demontáž metalická trasa CAT 6A FTP stíněná 48 portů</t>
  </si>
  <si>
    <t>Celková cena bez DPH v Kč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</si>
</sst>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\ [$Kč-405]_-;\-* #,##0\ [$Kč-405]_-;_-* &quot;-&quot;??\ [$Kč-405]_-;_-@_-"/>
    <numFmt numFmtId="165" formatCode="#,##0.0\ &quot;Kč&quot;"/>
    <numFmt numFmtId="166" formatCode="_-* #,##0.00\ [$Kč-405]_-;\-* #,##0.00\ [$Kč-405]_-;_-* &quot;-&quot;??\ [$Kč-405]_-;_-@_-"/>
  </numFmts>
  <fonts count="10" x14ac:knownFonts="1">
    <font>
      <sz val="11"/>
      <color theme="1"/>
      <name val="Calibri"/>
      <family val="2"/>
      <scheme val="minor"/>
    </font>
    <font>
      <sz val="10"/>
      <name val="Arial CE"/>
      <charset val="238"/>
    </font>
    <font>
      <b/>
      <sz val="10"/>
      <color theme="0"/>
      <name val="Arial CE"/>
      <charset val="238"/>
    </font>
    <font>
      <b/>
      <sz val="10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  <font>
      <b/>
      <sz val="12"/>
      <color theme="1"/>
      <name val="Verdana"/>
      <family val="2"/>
      <charset val="238"/>
    </font>
    <font>
      <b/>
      <sz val="10"/>
      <color theme="0"/>
      <name val="Verdana"/>
      <family val="2"/>
      <charset val="238"/>
    </font>
    <font>
      <sz val="10"/>
      <name val="Verdana"/>
      <family val="2"/>
      <charset val="238"/>
    </font>
    <font>
      <b/>
      <sz val="10"/>
      <name val="Verdana"/>
      <family val="2"/>
      <charset val="238"/>
    </font>
    <font>
      <sz val="10"/>
      <color theme="1"/>
      <name val="Verdana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009EE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/>
      <right style="thin">
        <color indexed="64"/>
      </right>
      <top style="double">
        <color auto="1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4">
    <xf numFmtId="0" fontId="0" fillId="0" borderId="0" xfId="0"/>
    <xf numFmtId="49" fontId="2" fillId="2" borderId="1" xfId="1" applyNumberFormat="1" applyFont="1" applyFill="1" applyBorder="1" applyAlignment="1">
      <alignment horizontal="center" vertical="center" wrapText="1"/>
    </xf>
    <xf numFmtId="0" fontId="6" fillId="3" borderId="2" xfId="1" applyFont="1" applyFill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49" fontId="1" fillId="4" borderId="5" xfId="1" applyNumberFormat="1" applyFill="1" applyBorder="1" applyAlignment="1">
      <alignment horizontal="center" vertical="center"/>
    </xf>
    <xf numFmtId="0" fontId="8" fillId="5" borderId="3" xfId="1" applyFont="1" applyFill="1" applyBorder="1" applyAlignment="1">
      <alignment horizontal="left" vertical="center" wrapText="1"/>
    </xf>
    <xf numFmtId="49" fontId="1" fillId="0" borderId="6" xfId="1" applyNumberFormat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7" fillId="0" borderId="10" xfId="1" applyFont="1" applyBorder="1" applyAlignment="1">
      <alignment horizontal="center" vertical="center"/>
    </xf>
    <xf numFmtId="165" fontId="7" fillId="6" borderId="7" xfId="1" applyNumberFormat="1" applyFont="1" applyFill="1" applyBorder="1" applyAlignment="1" applyProtection="1">
      <alignment horizontal="right" vertical="center"/>
      <protection locked="0"/>
    </xf>
    <xf numFmtId="164" fontId="7" fillId="0" borderId="11" xfId="1" applyNumberFormat="1" applyFont="1" applyBorder="1" applyAlignment="1">
      <alignment horizontal="right" vertical="center"/>
    </xf>
    <xf numFmtId="0" fontId="7" fillId="0" borderId="7" xfId="1" applyFont="1" applyBorder="1" applyAlignment="1">
      <alignment horizontal="center" vertical="center"/>
    </xf>
    <xf numFmtId="49" fontId="1" fillId="0" borderId="14" xfId="1" applyNumberForma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0" fontId="7" fillId="5" borderId="3" xfId="1" applyFont="1" applyFill="1" applyBorder="1" applyAlignment="1">
      <alignment horizontal="center" vertical="center"/>
    </xf>
    <xf numFmtId="164" fontId="8" fillId="5" borderId="4" xfId="1" applyNumberFormat="1" applyFont="1" applyFill="1" applyBorder="1" applyAlignment="1">
      <alignment horizontal="right" vertical="center"/>
    </xf>
    <xf numFmtId="0" fontId="7" fillId="7" borderId="3" xfId="1" applyFont="1" applyFill="1" applyBorder="1" applyAlignment="1">
      <alignment horizontal="center" vertical="center"/>
    </xf>
    <xf numFmtId="166" fontId="8" fillId="7" borderId="4" xfId="1" applyNumberFormat="1" applyFont="1" applyFill="1" applyBorder="1" applyAlignment="1">
      <alignment horizontal="right" vertical="center"/>
    </xf>
    <xf numFmtId="0" fontId="7" fillId="0" borderId="17" xfId="1" applyFont="1" applyBorder="1" applyAlignment="1">
      <alignment horizontal="center" vertical="center"/>
    </xf>
    <xf numFmtId="165" fontId="7" fillId="6" borderId="17" xfId="1" applyNumberFormat="1" applyFont="1" applyFill="1" applyBorder="1" applyAlignment="1" applyProtection="1">
      <alignment horizontal="right" vertical="center"/>
      <protection locked="0"/>
    </xf>
    <xf numFmtId="165" fontId="7" fillId="6" borderId="9" xfId="1" applyNumberFormat="1" applyFont="1" applyFill="1" applyBorder="1" applyAlignment="1" applyProtection="1">
      <alignment horizontal="right" vertical="center"/>
      <protection locked="0"/>
    </xf>
    <xf numFmtId="0" fontId="8" fillId="7" borderId="3" xfId="1" applyFont="1" applyFill="1" applyBorder="1" applyAlignment="1">
      <alignment horizontal="left" vertical="center" wrapText="1"/>
    </xf>
    <xf numFmtId="0" fontId="7" fillId="7" borderId="3" xfId="1" applyFont="1" applyFill="1" applyBorder="1" applyAlignment="1" applyProtection="1">
      <alignment horizontal="center" vertical="center"/>
      <protection locked="0"/>
    </xf>
    <xf numFmtId="164" fontId="8" fillId="7" borderId="4" xfId="1" applyNumberFormat="1" applyFont="1" applyFill="1" applyBorder="1" applyAlignment="1">
      <alignment horizontal="center" vertical="center"/>
    </xf>
    <xf numFmtId="49" fontId="1" fillId="0" borderId="20" xfId="1" applyNumberFormat="1" applyBorder="1" applyAlignment="1">
      <alignment horizontal="center" vertical="center"/>
    </xf>
    <xf numFmtId="0" fontId="9" fillId="0" borderId="21" xfId="0" applyFont="1" applyBorder="1" applyAlignment="1">
      <alignment vertical="center"/>
    </xf>
    <xf numFmtId="0" fontId="4" fillId="0" borderId="21" xfId="0" applyFont="1" applyBorder="1" applyAlignment="1">
      <alignment vertical="center"/>
    </xf>
    <xf numFmtId="164" fontId="5" fillId="8" borderId="22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7" fillId="5" borderId="3" xfId="1" applyFont="1" applyFill="1" applyBorder="1" applyAlignment="1">
      <alignment vertical="center"/>
    </xf>
    <xf numFmtId="164" fontId="8" fillId="5" borderId="4" xfId="1" applyNumberFormat="1" applyFont="1" applyFill="1" applyBorder="1" applyAlignment="1">
      <alignment vertical="center"/>
    </xf>
    <xf numFmtId="0" fontId="3" fillId="6" borderId="7" xfId="1" applyFont="1" applyFill="1" applyBorder="1" applyAlignment="1" applyProtection="1">
      <alignment vertical="center"/>
      <protection locked="0"/>
    </xf>
    <xf numFmtId="0" fontId="7" fillId="0" borderId="8" xfId="1" applyFont="1" applyBorder="1" applyAlignment="1">
      <alignment vertical="center" wrapText="1"/>
    </xf>
    <xf numFmtId="0" fontId="3" fillId="6" borderId="9" xfId="1" applyFont="1" applyFill="1" applyBorder="1" applyAlignment="1" applyProtection="1">
      <alignment vertical="center"/>
      <protection locked="0"/>
    </xf>
    <xf numFmtId="0" fontId="7" fillId="0" borderId="12" xfId="1" applyFont="1" applyBorder="1" applyAlignment="1">
      <alignment vertical="center" wrapText="1"/>
    </xf>
    <xf numFmtId="0" fontId="7" fillId="0" borderId="7" xfId="1" applyFont="1" applyBorder="1" applyAlignment="1">
      <alignment vertical="center" wrapText="1"/>
    </xf>
    <xf numFmtId="164" fontId="7" fillId="0" borderId="11" xfId="1" applyNumberFormat="1" applyFont="1" applyBorder="1" applyAlignment="1">
      <alignment vertical="center"/>
    </xf>
    <xf numFmtId="0" fontId="7" fillId="0" borderId="9" xfId="1" applyFont="1" applyBorder="1" applyAlignment="1">
      <alignment vertical="center" wrapText="1"/>
    </xf>
    <xf numFmtId="0" fontId="7" fillId="0" borderId="9" xfId="1" applyFont="1" applyBorder="1" applyAlignment="1">
      <alignment vertical="center"/>
    </xf>
    <xf numFmtId="0" fontId="7" fillId="0" borderId="15" xfId="1" applyFont="1" applyBorder="1" applyAlignment="1">
      <alignment vertical="center"/>
    </xf>
    <xf numFmtId="166" fontId="7" fillId="5" borderId="3" xfId="1" applyNumberFormat="1" applyFont="1" applyFill="1" applyBorder="1" applyAlignment="1" applyProtection="1">
      <alignment vertical="center"/>
      <protection locked="0"/>
    </xf>
    <xf numFmtId="0" fontId="7" fillId="0" borderId="8" xfId="1" applyFont="1" applyBorder="1" applyAlignment="1">
      <alignment vertical="center"/>
    </xf>
    <xf numFmtId="164" fontId="7" fillId="0" borderId="11" xfId="1" applyNumberFormat="1" applyFont="1" applyBorder="1" applyAlignment="1">
      <alignment horizontal="center" vertical="center"/>
    </xf>
    <xf numFmtId="166" fontId="7" fillId="7" borderId="3" xfId="1" applyNumberFormat="1" applyFont="1" applyFill="1" applyBorder="1" applyAlignment="1" applyProtection="1">
      <alignment vertical="center"/>
      <protection locked="0"/>
    </xf>
    <xf numFmtId="164" fontId="7" fillId="0" borderId="13" xfId="1" applyNumberFormat="1" applyFont="1" applyBorder="1" applyAlignment="1">
      <alignment vertical="center"/>
    </xf>
    <xf numFmtId="0" fontId="3" fillId="6" borderId="16" xfId="1" applyFont="1" applyFill="1" applyBorder="1" applyAlignment="1" applyProtection="1">
      <alignment vertical="center"/>
      <protection locked="0"/>
    </xf>
    <xf numFmtId="0" fontId="7" fillId="0" borderId="17" xfId="1" applyFont="1" applyBorder="1" applyAlignment="1">
      <alignment vertical="center" wrapText="1"/>
    </xf>
    <xf numFmtId="0" fontId="3" fillId="6" borderId="18" xfId="1" applyFont="1" applyFill="1" applyBorder="1" applyAlignment="1" applyProtection="1">
      <alignment vertical="center"/>
      <protection locked="0"/>
    </xf>
    <xf numFmtId="0" fontId="3" fillId="7" borderId="3" xfId="1" applyFont="1" applyFill="1" applyBorder="1" applyAlignment="1" applyProtection="1">
      <alignment vertical="center"/>
      <protection locked="0"/>
    </xf>
    <xf numFmtId="164" fontId="7" fillId="7" borderId="3" xfId="1" applyNumberFormat="1" applyFont="1" applyFill="1" applyBorder="1" applyAlignment="1" applyProtection="1">
      <alignment vertical="center"/>
      <protection locked="0"/>
    </xf>
    <xf numFmtId="164" fontId="8" fillId="7" borderId="4" xfId="1" applyNumberFormat="1" applyFont="1" applyFill="1" applyBorder="1" applyAlignment="1">
      <alignment vertical="center"/>
    </xf>
    <xf numFmtId="165" fontId="7" fillId="6" borderId="7" xfId="1" applyNumberFormat="1" applyFont="1" applyFill="1" applyBorder="1" applyAlignment="1" applyProtection="1">
      <alignment vertical="center"/>
      <protection locked="0"/>
    </xf>
    <xf numFmtId="0" fontId="7" fillId="7" borderId="3" xfId="1" applyFont="1" applyFill="1" applyBorder="1" applyAlignment="1">
      <alignment vertical="center"/>
    </xf>
    <xf numFmtId="0" fontId="8" fillId="7" borderId="3" xfId="1" applyFont="1" applyFill="1" applyBorder="1" applyAlignment="1">
      <alignment vertical="center"/>
    </xf>
    <xf numFmtId="0" fontId="7" fillId="0" borderId="19" xfId="1" applyFont="1" applyBorder="1" applyAlignment="1">
      <alignment vertical="center" wrapText="1"/>
    </xf>
    <xf numFmtId="0" fontId="7" fillId="0" borderId="19" xfId="1" applyFont="1" applyBorder="1" applyAlignment="1">
      <alignment vertical="center"/>
    </xf>
    <xf numFmtId="0" fontId="7" fillId="0" borderId="7" xfId="1" applyFont="1" applyBorder="1" applyAlignment="1">
      <alignment vertical="center"/>
    </xf>
    <xf numFmtId="0" fontId="7" fillId="6" borderId="7" xfId="1" applyFont="1" applyFill="1" applyBorder="1" applyAlignment="1" applyProtection="1">
      <alignment vertical="center"/>
      <protection locked="0"/>
    </xf>
    <xf numFmtId="0" fontId="7" fillId="6" borderId="9" xfId="1" applyFont="1" applyFill="1" applyBorder="1" applyAlignment="1" applyProtection="1">
      <alignment vertical="center"/>
      <protection locked="0"/>
    </xf>
    <xf numFmtId="0" fontId="7" fillId="6" borderId="15" xfId="1" applyFont="1" applyFill="1" applyBorder="1" applyAlignment="1" applyProtection="1">
      <alignment vertical="center"/>
      <protection locked="0"/>
    </xf>
    <xf numFmtId="0" fontId="3" fillId="5" borderId="3" xfId="1" applyFont="1" applyFill="1" applyBorder="1" applyAlignment="1" applyProtection="1">
      <alignment vertical="center"/>
      <protection locked="0"/>
    </xf>
  </cellXfs>
  <cellStyles count="2">
    <cellStyle name="Normální" xfId="0" builtinId="0"/>
    <cellStyle name="Normální 2" xfId="1" xr:uid="{7475D926-21B7-4399-A172-709E2AAFBE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H93"/>
  <sheetViews>
    <sheetView tabSelected="1" workbookViewId="0">
      <selection activeCell="E3" sqref="E3"/>
    </sheetView>
  </sheetViews>
  <sheetFormatPr defaultColWidth="9.109375" defaultRowHeight="28.5" customHeight="1" x14ac:dyDescent="0.3"/>
  <cols>
    <col min="1" max="1" width="9.109375" style="31"/>
    <col min="2" max="2" width="14.5546875" style="31" bestFit="1" customWidth="1"/>
    <col min="3" max="3" width="27.6640625" style="31" bestFit="1" customWidth="1"/>
    <col min="4" max="4" width="84.88671875" style="31" bestFit="1" customWidth="1"/>
    <col min="5" max="5" width="15.5546875" style="31" bestFit="1" customWidth="1"/>
    <col min="6" max="6" width="11.6640625" style="31" customWidth="1"/>
    <col min="7" max="7" width="31" style="31" bestFit="1" customWidth="1"/>
    <col min="8" max="8" width="27" style="31" bestFit="1" customWidth="1"/>
    <col min="9" max="16384" width="9.109375" style="31"/>
  </cols>
  <sheetData>
    <row r="1" spans="2:8" ht="28.5" customHeight="1" thickBot="1" x14ac:dyDescent="0.35">
      <c r="B1" s="1" t="s">
        <v>0</v>
      </c>
      <c r="C1" s="2" t="s">
        <v>1</v>
      </c>
      <c r="D1" s="3" t="s">
        <v>2</v>
      </c>
      <c r="E1" s="4" t="s">
        <v>3</v>
      </c>
      <c r="F1" s="3" t="s">
        <v>4</v>
      </c>
      <c r="G1" s="4" t="s">
        <v>5</v>
      </c>
      <c r="H1" s="5" t="s">
        <v>6</v>
      </c>
    </row>
    <row r="2" spans="2:8" ht="28.5" customHeight="1" thickBot="1" x14ac:dyDescent="0.35">
      <c r="B2" s="6"/>
      <c r="C2" s="32"/>
      <c r="D2" s="7" t="s">
        <v>7</v>
      </c>
      <c r="E2" s="17"/>
      <c r="F2" s="32"/>
      <c r="G2" s="32"/>
      <c r="H2" s="33">
        <f>SUM(H3:H30)</f>
        <v>0</v>
      </c>
    </row>
    <row r="3" spans="2:8" ht="28.5" customHeight="1" x14ac:dyDescent="0.3">
      <c r="B3" s="8" t="s">
        <v>8</v>
      </c>
      <c r="C3" s="34"/>
      <c r="D3" s="35" t="s">
        <v>9</v>
      </c>
      <c r="E3" s="9">
        <v>10</v>
      </c>
      <c r="F3" s="10" t="s">
        <v>10</v>
      </c>
      <c r="G3" s="11"/>
      <c r="H3" s="12">
        <f t="shared" ref="H3:H30" si="0">SUM(E3*G3)</f>
        <v>0</v>
      </c>
    </row>
    <row r="4" spans="2:8" ht="28.5" customHeight="1" x14ac:dyDescent="0.3">
      <c r="B4" s="8" t="s">
        <v>11</v>
      </c>
      <c r="C4" s="34"/>
      <c r="D4" s="35" t="s">
        <v>12</v>
      </c>
      <c r="E4" s="9">
        <v>10</v>
      </c>
      <c r="F4" s="10" t="s">
        <v>10</v>
      </c>
      <c r="G4" s="11"/>
      <c r="H4" s="12">
        <f t="shared" si="0"/>
        <v>0</v>
      </c>
    </row>
    <row r="5" spans="2:8" ht="28.5" customHeight="1" x14ac:dyDescent="0.3">
      <c r="B5" s="8" t="s">
        <v>13</v>
      </c>
      <c r="C5" s="34"/>
      <c r="D5" s="35" t="s">
        <v>14</v>
      </c>
      <c r="E5" s="9">
        <v>10</v>
      </c>
      <c r="F5" s="10" t="s">
        <v>10</v>
      </c>
      <c r="G5" s="11"/>
      <c r="H5" s="12">
        <f t="shared" si="0"/>
        <v>0</v>
      </c>
    </row>
    <row r="6" spans="2:8" ht="28.5" customHeight="1" x14ac:dyDescent="0.3">
      <c r="B6" s="8" t="s">
        <v>15</v>
      </c>
      <c r="C6" s="34"/>
      <c r="D6" s="35" t="s">
        <v>16</v>
      </c>
      <c r="E6" s="9">
        <v>10</v>
      </c>
      <c r="F6" s="10" t="s">
        <v>10</v>
      </c>
      <c r="G6" s="11"/>
      <c r="H6" s="12">
        <f t="shared" si="0"/>
        <v>0</v>
      </c>
    </row>
    <row r="7" spans="2:8" ht="28.5" customHeight="1" x14ac:dyDescent="0.3">
      <c r="B7" s="8" t="s">
        <v>17</v>
      </c>
      <c r="C7" s="34"/>
      <c r="D7" s="35" t="s">
        <v>18</v>
      </c>
      <c r="E7" s="9">
        <v>10</v>
      </c>
      <c r="F7" s="10" t="s">
        <v>10</v>
      </c>
      <c r="G7" s="11"/>
      <c r="H7" s="12">
        <f t="shared" si="0"/>
        <v>0</v>
      </c>
    </row>
    <row r="8" spans="2:8" ht="28.5" customHeight="1" x14ac:dyDescent="0.3">
      <c r="B8" s="8" t="s">
        <v>19</v>
      </c>
      <c r="C8" s="34"/>
      <c r="D8" s="35" t="s">
        <v>20</v>
      </c>
      <c r="E8" s="9">
        <v>10</v>
      </c>
      <c r="F8" s="10" t="s">
        <v>10</v>
      </c>
      <c r="G8" s="11"/>
      <c r="H8" s="12">
        <f t="shared" si="0"/>
        <v>0</v>
      </c>
    </row>
    <row r="9" spans="2:8" ht="28.5" customHeight="1" x14ac:dyDescent="0.3">
      <c r="B9" s="8" t="s">
        <v>21</v>
      </c>
      <c r="C9" s="34"/>
      <c r="D9" s="35" t="s">
        <v>22</v>
      </c>
      <c r="E9" s="9">
        <v>10</v>
      </c>
      <c r="F9" s="10" t="s">
        <v>10</v>
      </c>
      <c r="G9" s="11"/>
      <c r="H9" s="12">
        <f t="shared" si="0"/>
        <v>0</v>
      </c>
    </row>
    <row r="10" spans="2:8" ht="28.5" customHeight="1" x14ac:dyDescent="0.3">
      <c r="B10" s="8" t="s">
        <v>23</v>
      </c>
      <c r="C10" s="34"/>
      <c r="D10" s="35" t="s">
        <v>24</v>
      </c>
      <c r="E10" s="9">
        <v>10</v>
      </c>
      <c r="F10" s="10" t="s">
        <v>10</v>
      </c>
      <c r="G10" s="11"/>
      <c r="H10" s="12">
        <f t="shared" si="0"/>
        <v>0</v>
      </c>
    </row>
    <row r="11" spans="2:8" ht="28.5" customHeight="1" x14ac:dyDescent="0.3">
      <c r="B11" s="8" t="s">
        <v>25</v>
      </c>
      <c r="C11" s="34"/>
      <c r="D11" s="35" t="s">
        <v>26</v>
      </c>
      <c r="E11" s="9">
        <v>10</v>
      </c>
      <c r="F11" s="10" t="s">
        <v>10</v>
      </c>
      <c r="G11" s="11"/>
      <c r="H11" s="12">
        <f t="shared" si="0"/>
        <v>0</v>
      </c>
    </row>
    <row r="12" spans="2:8" ht="28.5" customHeight="1" x14ac:dyDescent="0.3">
      <c r="B12" s="8" t="s">
        <v>27</v>
      </c>
      <c r="C12" s="34"/>
      <c r="D12" s="35" t="s">
        <v>28</v>
      </c>
      <c r="E12" s="9">
        <v>10</v>
      </c>
      <c r="F12" s="10" t="s">
        <v>10</v>
      </c>
      <c r="G12" s="11"/>
      <c r="H12" s="12">
        <f t="shared" si="0"/>
        <v>0</v>
      </c>
    </row>
    <row r="13" spans="2:8" ht="28.5" customHeight="1" x14ac:dyDescent="0.3">
      <c r="B13" s="8" t="s">
        <v>29</v>
      </c>
      <c r="C13" s="34"/>
      <c r="D13" s="35" t="s">
        <v>30</v>
      </c>
      <c r="E13" s="9">
        <v>10</v>
      </c>
      <c r="F13" s="10" t="s">
        <v>10</v>
      </c>
      <c r="G13" s="11"/>
      <c r="H13" s="12">
        <f t="shared" si="0"/>
        <v>0</v>
      </c>
    </row>
    <row r="14" spans="2:8" ht="28.5" customHeight="1" x14ac:dyDescent="0.3">
      <c r="B14" s="8" t="s">
        <v>31</v>
      </c>
      <c r="C14" s="34"/>
      <c r="D14" s="35" t="s">
        <v>32</v>
      </c>
      <c r="E14" s="9">
        <v>10</v>
      </c>
      <c r="F14" s="10" t="s">
        <v>10</v>
      </c>
      <c r="G14" s="11"/>
      <c r="H14" s="12">
        <f t="shared" si="0"/>
        <v>0</v>
      </c>
    </row>
    <row r="15" spans="2:8" ht="28.5" customHeight="1" x14ac:dyDescent="0.3">
      <c r="B15" s="8" t="s">
        <v>33</v>
      </c>
      <c r="C15" s="34"/>
      <c r="D15" s="35" t="s">
        <v>34</v>
      </c>
      <c r="E15" s="9">
        <v>10</v>
      </c>
      <c r="F15" s="10" t="s">
        <v>10</v>
      </c>
      <c r="G15" s="11"/>
      <c r="H15" s="12">
        <f t="shared" si="0"/>
        <v>0</v>
      </c>
    </row>
    <row r="16" spans="2:8" ht="28.5" customHeight="1" x14ac:dyDescent="0.3">
      <c r="B16" s="8" t="s">
        <v>35</v>
      </c>
      <c r="C16" s="34"/>
      <c r="D16" s="35" t="s">
        <v>36</v>
      </c>
      <c r="E16" s="9">
        <v>10</v>
      </c>
      <c r="F16" s="10" t="s">
        <v>10</v>
      </c>
      <c r="G16" s="11"/>
      <c r="H16" s="12">
        <f t="shared" si="0"/>
        <v>0</v>
      </c>
    </row>
    <row r="17" spans="2:8" ht="28.5" customHeight="1" x14ac:dyDescent="0.3">
      <c r="B17" s="8" t="s">
        <v>37</v>
      </c>
      <c r="C17" s="36"/>
      <c r="D17" s="37" t="s">
        <v>38</v>
      </c>
      <c r="E17" s="9">
        <v>10</v>
      </c>
      <c r="F17" s="10" t="s">
        <v>10</v>
      </c>
      <c r="G17" s="11"/>
      <c r="H17" s="12">
        <f t="shared" si="0"/>
        <v>0</v>
      </c>
    </row>
    <row r="18" spans="2:8" ht="28.5" customHeight="1" x14ac:dyDescent="0.3">
      <c r="B18" s="8" t="s">
        <v>39</v>
      </c>
      <c r="C18" s="34"/>
      <c r="D18" s="37" t="s">
        <v>40</v>
      </c>
      <c r="E18" s="9">
        <v>10</v>
      </c>
      <c r="F18" s="10" t="s">
        <v>10</v>
      </c>
      <c r="G18" s="11"/>
      <c r="H18" s="12">
        <f t="shared" si="0"/>
        <v>0</v>
      </c>
    </row>
    <row r="19" spans="2:8" ht="28.5" customHeight="1" x14ac:dyDescent="0.3">
      <c r="B19" s="8" t="s">
        <v>41</v>
      </c>
      <c r="C19" s="34"/>
      <c r="D19" s="37" t="s">
        <v>42</v>
      </c>
      <c r="E19" s="9">
        <v>10</v>
      </c>
      <c r="F19" s="10" t="s">
        <v>10</v>
      </c>
      <c r="G19" s="11"/>
      <c r="H19" s="12">
        <f t="shared" si="0"/>
        <v>0</v>
      </c>
    </row>
    <row r="20" spans="2:8" ht="28.5" customHeight="1" x14ac:dyDescent="0.3">
      <c r="B20" s="8" t="s">
        <v>43</v>
      </c>
      <c r="C20" s="34"/>
      <c r="D20" s="37" t="s">
        <v>44</v>
      </c>
      <c r="E20" s="9">
        <v>10</v>
      </c>
      <c r="F20" s="10" t="s">
        <v>10</v>
      </c>
      <c r="G20" s="11"/>
      <c r="H20" s="12">
        <f t="shared" si="0"/>
        <v>0</v>
      </c>
    </row>
    <row r="21" spans="2:8" ht="28.5" customHeight="1" x14ac:dyDescent="0.3">
      <c r="B21" s="8" t="s">
        <v>45</v>
      </c>
      <c r="C21" s="34"/>
      <c r="D21" s="37" t="s">
        <v>46</v>
      </c>
      <c r="E21" s="9">
        <v>10</v>
      </c>
      <c r="F21" s="10" t="s">
        <v>10</v>
      </c>
      <c r="G21" s="11"/>
      <c r="H21" s="12">
        <f t="shared" si="0"/>
        <v>0</v>
      </c>
    </row>
    <row r="22" spans="2:8" ht="28.5" customHeight="1" x14ac:dyDescent="0.3">
      <c r="B22" s="8" t="s">
        <v>47</v>
      </c>
      <c r="C22" s="34"/>
      <c r="D22" s="37" t="s">
        <v>48</v>
      </c>
      <c r="E22" s="9">
        <v>10</v>
      </c>
      <c r="F22" s="10" t="s">
        <v>10</v>
      </c>
      <c r="G22" s="11"/>
      <c r="H22" s="12">
        <f t="shared" si="0"/>
        <v>0</v>
      </c>
    </row>
    <row r="23" spans="2:8" ht="28.5" customHeight="1" x14ac:dyDescent="0.3">
      <c r="B23" s="8" t="s">
        <v>49</v>
      </c>
      <c r="C23" s="34"/>
      <c r="D23" s="37" t="s">
        <v>50</v>
      </c>
      <c r="E23" s="9">
        <v>10</v>
      </c>
      <c r="F23" s="10" t="s">
        <v>10</v>
      </c>
      <c r="G23" s="11"/>
      <c r="H23" s="12">
        <f t="shared" si="0"/>
        <v>0</v>
      </c>
    </row>
    <row r="24" spans="2:8" ht="28.5" customHeight="1" x14ac:dyDescent="0.3">
      <c r="B24" s="8" t="s">
        <v>51</v>
      </c>
      <c r="C24" s="34"/>
      <c r="D24" s="35" t="s">
        <v>52</v>
      </c>
      <c r="E24" s="9">
        <v>10</v>
      </c>
      <c r="F24" s="10" t="s">
        <v>10</v>
      </c>
      <c r="G24" s="11"/>
      <c r="H24" s="12">
        <f t="shared" si="0"/>
        <v>0</v>
      </c>
    </row>
    <row r="25" spans="2:8" ht="28.5" customHeight="1" x14ac:dyDescent="0.3">
      <c r="B25" s="8" t="s">
        <v>53</v>
      </c>
      <c r="C25" s="34"/>
      <c r="D25" s="35" t="s">
        <v>54</v>
      </c>
      <c r="E25" s="9">
        <v>10</v>
      </c>
      <c r="F25" s="10" t="s">
        <v>10</v>
      </c>
      <c r="G25" s="11"/>
      <c r="H25" s="12">
        <f t="shared" si="0"/>
        <v>0</v>
      </c>
    </row>
    <row r="26" spans="2:8" ht="28.5" customHeight="1" x14ac:dyDescent="0.3">
      <c r="B26" s="8" t="s">
        <v>55</v>
      </c>
      <c r="C26" s="34"/>
      <c r="D26" s="35" t="s">
        <v>56</v>
      </c>
      <c r="E26" s="9">
        <v>10</v>
      </c>
      <c r="F26" s="10" t="s">
        <v>10</v>
      </c>
      <c r="G26" s="11"/>
      <c r="H26" s="12">
        <f t="shared" si="0"/>
        <v>0</v>
      </c>
    </row>
    <row r="27" spans="2:8" ht="28.5" customHeight="1" x14ac:dyDescent="0.3">
      <c r="B27" s="8" t="s">
        <v>57</v>
      </c>
      <c r="C27" s="34"/>
      <c r="D27" s="35" t="s">
        <v>58</v>
      </c>
      <c r="E27" s="9">
        <v>10</v>
      </c>
      <c r="F27" s="10" t="s">
        <v>10</v>
      </c>
      <c r="G27" s="11"/>
      <c r="H27" s="12">
        <f t="shared" si="0"/>
        <v>0</v>
      </c>
    </row>
    <row r="28" spans="2:8" ht="28.5" customHeight="1" x14ac:dyDescent="0.3">
      <c r="B28" s="8" t="s">
        <v>59</v>
      </c>
      <c r="C28" s="34"/>
      <c r="D28" s="35" t="s">
        <v>60</v>
      </c>
      <c r="E28" s="9">
        <v>5</v>
      </c>
      <c r="F28" s="10" t="s">
        <v>10</v>
      </c>
      <c r="G28" s="11"/>
      <c r="H28" s="12">
        <f t="shared" si="0"/>
        <v>0</v>
      </c>
    </row>
    <row r="29" spans="2:8" ht="28.5" customHeight="1" x14ac:dyDescent="0.3">
      <c r="B29" s="8" t="s">
        <v>61</v>
      </c>
      <c r="C29" s="34"/>
      <c r="D29" s="35" t="s">
        <v>62</v>
      </c>
      <c r="E29" s="9">
        <v>5</v>
      </c>
      <c r="F29" s="10" t="s">
        <v>10</v>
      </c>
      <c r="G29" s="11"/>
      <c r="H29" s="12">
        <f t="shared" si="0"/>
        <v>0</v>
      </c>
    </row>
    <row r="30" spans="2:8" ht="28.5" customHeight="1" thickBot="1" x14ac:dyDescent="0.35">
      <c r="B30" s="8" t="s">
        <v>63</v>
      </c>
      <c r="C30" s="34"/>
      <c r="D30" s="35" t="s">
        <v>64</v>
      </c>
      <c r="E30" s="9">
        <v>10</v>
      </c>
      <c r="F30" s="10" t="s">
        <v>10</v>
      </c>
      <c r="G30" s="11"/>
      <c r="H30" s="12">
        <f t="shared" si="0"/>
        <v>0</v>
      </c>
    </row>
    <row r="31" spans="2:8" ht="28.5" customHeight="1" thickBot="1" x14ac:dyDescent="0.35">
      <c r="B31" s="6"/>
      <c r="C31" s="32"/>
      <c r="D31" s="7" t="s">
        <v>65</v>
      </c>
      <c r="E31" s="17"/>
      <c r="F31" s="32"/>
      <c r="G31" s="32"/>
      <c r="H31" s="33">
        <f>SUM(H32:H39)</f>
        <v>0</v>
      </c>
    </row>
    <row r="32" spans="2:8" ht="28.5" customHeight="1" x14ac:dyDescent="0.3">
      <c r="B32" s="8" t="s">
        <v>66</v>
      </c>
      <c r="C32" s="60"/>
      <c r="D32" s="38" t="s">
        <v>67</v>
      </c>
      <c r="E32" s="9">
        <v>10</v>
      </c>
      <c r="F32" s="13" t="s">
        <v>10</v>
      </c>
      <c r="G32" s="11"/>
      <c r="H32" s="39">
        <f t="shared" ref="H32:H39" si="1">SUM(E32*G32)</f>
        <v>0</v>
      </c>
    </row>
    <row r="33" spans="2:8" ht="28.5" customHeight="1" x14ac:dyDescent="0.3">
      <c r="B33" s="14" t="s">
        <v>68</v>
      </c>
      <c r="C33" s="61"/>
      <c r="D33" s="40" t="s">
        <v>69</v>
      </c>
      <c r="E33" s="9">
        <v>10</v>
      </c>
      <c r="F33" s="15" t="s">
        <v>10</v>
      </c>
      <c r="G33" s="11"/>
      <c r="H33" s="39">
        <f t="shared" si="1"/>
        <v>0</v>
      </c>
    </row>
    <row r="34" spans="2:8" ht="28.5" customHeight="1" x14ac:dyDescent="0.3">
      <c r="B34" s="8" t="s">
        <v>70</v>
      </c>
      <c r="C34" s="61"/>
      <c r="D34" s="41" t="s">
        <v>71</v>
      </c>
      <c r="E34" s="9">
        <v>10</v>
      </c>
      <c r="F34" s="15" t="s">
        <v>10</v>
      </c>
      <c r="G34" s="11"/>
      <c r="H34" s="39">
        <f t="shared" si="1"/>
        <v>0</v>
      </c>
    </row>
    <row r="35" spans="2:8" ht="28.5" customHeight="1" x14ac:dyDescent="0.3">
      <c r="B35" s="14" t="s">
        <v>72</v>
      </c>
      <c r="C35" s="61"/>
      <c r="D35" s="41" t="s">
        <v>73</v>
      </c>
      <c r="E35" s="9">
        <v>10</v>
      </c>
      <c r="F35" s="15" t="s">
        <v>10</v>
      </c>
      <c r="G35" s="11"/>
      <c r="H35" s="39">
        <f t="shared" si="1"/>
        <v>0</v>
      </c>
    </row>
    <row r="36" spans="2:8" ht="28.5" customHeight="1" x14ac:dyDescent="0.3">
      <c r="B36" s="8" t="s">
        <v>74</v>
      </c>
      <c r="C36" s="61"/>
      <c r="D36" s="41" t="s">
        <v>75</v>
      </c>
      <c r="E36" s="9">
        <v>10</v>
      </c>
      <c r="F36" s="15" t="s">
        <v>10</v>
      </c>
      <c r="G36" s="11"/>
      <c r="H36" s="39">
        <f t="shared" si="1"/>
        <v>0</v>
      </c>
    </row>
    <row r="37" spans="2:8" ht="28.5" customHeight="1" x14ac:dyDescent="0.3">
      <c r="B37" s="14" t="s">
        <v>76</v>
      </c>
      <c r="C37" s="61"/>
      <c r="D37" s="41" t="s">
        <v>77</v>
      </c>
      <c r="E37" s="9">
        <v>10</v>
      </c>
      <c r="F37" s="15" t="s">
        <v>10</v>
      </c>
      <c r="G37" s="11"/>
      <c r="H37" s="39">
        <f t="shared" si="1"/>
        <v>0</v>
      </c>
    </row>
    <row r="38" spans="2:8" ht="28.5" customHeight="1" x14ac:dyDescent="0.3">
      <c r="B38" s="8" t="s">
        <v>78</v>
      </c>
      <c r="C38" s="61"/>
      <c r="D38" s="41" t="s">
        <v>79</v>
      </c>
      <c r="E38" s="9">
        <v>10</v>
      </c>
      <c r="F38" s="15" t="s">
        <v>10</v>
      </c>
      <c r="G38" s="11"/>
      <c r="H38" s="39">
        <f t="shared" si="1"/>
        <v>0</v>
      </c>
    </row>
    <row r="39" spans="2:8" ht="28.5" customHeight="1" thickBot="1" x14ac:dyDescent="0.35">
      <c r="B39" s="14" t="s">
        <v>80</v>
      </c>
      <c r="C39" s="62"/>
      <c r="D39" s="42" t="s">
        <v>81</v>
      </c>
      <c r="E39" s="9">
        <v>10</v>
      </c>
      <c r="F39" s="16" t="s">
        <v>10</v>
      </c>
      <c r="G39" s="11"/>
      <c r="H39" s="39">
        <f t="shared" si="1"/>
        <v>0</v>
      </c>
    </row>
    <row r="40" spans="2:8" ht="28.5" customHeight="1" thickBot="1" x14ac:dyDescent="0.35">
      <c r="B40" s="6"/>
      <c r="C40" s="63"/>
      <c r="D40" s="7" t="s">
        <v>82</v>
      </c>
      <c r="E40" s="17"/>
      <c r="F40" s="17"/>
      <c r="G40" s="43"/>
      <c r="H40" s="18">
        <f>SUM(H41:H44)</f>
        <v>0</v>
      </c>
    </row>
    <row r="41" spans="2:8" ht="28.5" customHeight="1" x14ac:dyDescent="0.3">
      <c r="B41" s="8" t="s">
        <v>83</v>
      </c>
      <c r="C41" s="34"/>
      <c r="D41" s="44" t="s">
        <v>84</v>
      </c>
      <c r="E41" s="9">
        <v>5</v>
      </c>
      <c r="F41" s="10" t="s">
        <v>10</v>
      </c>
      <c r="G41" s="11"/>
      <c r="H41" s="45">
        <f t="shared" ref="H41:H63" si="2">SUM(E41*G41)</f>
        <v>0</v>
      </c>
    </row>
    <row r="42" spans="2:8" ht="28.5" customHeight="1" x14ac:dyDescent="0.3">
      <c r="B42" s="14" t="s">
        <v>85</v>
      </c>
      <c r="C42" s="34"/>
      <c r="D42" s="44" t="s">
        <v>86</v>
      </c>
      <c r="E42" s="9">
        <v>5</v>
      </c>
      <c r="F42" s="10" t="s">
        <v>10</v>
      </c>
      <c r="G42" s="11"/>
      <c r="H42" s="45">
        <f t="shared" si="2"/>
        <v>0</v>
      </c>
    </row>
    <row r="43" spans="2:8" ht="28.5" customHeight="1" x14ac:dyDescent="0.3">
      <c r="B43" s="8" t="s">
        <v>87</v>
      </c>
      <c r="C43" s="34"/>
      <c r="D43" s="44" t="s">
        <v>88</v>
      </c>
      <c r="E43" s="9">
        <v>10</v>
      </c>
      <c r="F43" s="10" t="s">
        <v>89</v>
      </c>
      <c r="G43" s="11"/>
      <c r="H43" s="45">
        <f t="shared" si="2"/>
        <v>0</v>
      </c>
    </row>
    <row r="44" spans="2:8" ht="28.5" customHeight="1" thickBot="1" x14ac:dyDescent="0.35">
      <c r="B44" s="14" t="s">
        <v>90</v>
      </c>
      <c r="C44" s="34"/>
      <c r="D44" s="44" t="s">
        <v>91</v>
      </c>
      <c r="E44" s="9">
        <v>5</v>
      </c>
      <c r="F44" s="10" t="s">
        <v>10</v>
      </c>
      <c r="G44" s="11"/>
      <c r="H44" s="45">
        <f t="shared" si="2"/>
        <v>0</v>
      </c>
    </row>
    <row r="45" spans="2:8" ht="28.5" customHeight="1" thickBot="1" x14ac:dyDescent="0.35">
      <c r="B45" s="6"/>
      <c r="C45" s="51"/>
      <c r="D45" s="7" t="s">
        <v>92</v>
      </c>
      <c r="E45" s="19"/>
      <c r="F45" s="19"/>
      <c r="G45" s="46"/>
      <c r="H45" s="20">
        <f>SUM(H46:H63)</f>
        <v>0</v>
      </c>
    </row>
    <row r="46" spans="2:8" ht="28.5" customHeight="1" x14ac:dyDescent="0.3">
      <c r="B46" s="14" t="s">
        <v>93</v>
      </c>
      <c r="C46" s="36"/>
      <c r="D46" s="40" t="s">
        <v>94</v>
      </c>
      <c r="E46" s="15">
        <v>50</v>
      </c>
      <c r="F46" s="15" t="s">
        <v>10</v>
      </c>
      <c r="G46" s="11"/>
      <c r="H46" s="47">
        <f t="shared" si="2"/>
        <v>0</v>
      </c>
    </row>
    <row r="47" spans="2:8" ht="28.5" customHeight="1" x14ac:dyDescent="0.3">
      <c r="B47" s="14" t="s">
        <v>95</v>
      </c>
      <c r="C47" s="36"/>
      <c r="D47" s="40" t="s">
        <v>96</v>
      </c>
      <c r="E47" s="15">
        <v>50</v>
      </c>
      <c r="F47" s="15" t="s">
        <v>10</v>
      </c>
      <c r="G47" s="11"/>
      <c r="H47" s="47">
        <f t="shared" si="2"/>
        <v>0</v>
      </c>
    </row>
    <row r="48" spans="2:8" ht="28.5" customHeight="1" x14ac:dyDescent="0.3">
      <c r="B48" s="14" t="s">
        <v>97</v>
      </c>
      <c r="C48" s="36"/>
      <c r="D48" s="40" t="s">
        <v>98</v>
      </c>
      <c r="E48" s="15">
        <v>50</v>
      </c>
      <c r="F48" s="15" t="s">
        <v>10</v>
      </c>
      <c r="G48" s="11"/>
      <c r="H48" s="47">
        <f t="shared" si="2"/>
        <v>0</v>
      </c>
    </row>
    <row r="49" spans="2:8" ht="28.5" customHeight="1" x14ac:dyDescent="0.3">
      <c r="B49" s="14" t="s">
        <v>99</v>
      </c>
      <c r="C49" s="34"/>
      <c r="D49" s="38" t="s">
        <v>100</v>
      </c>
      <c r="E49" s="15">
        <v>50</v>
      </c>
      <c r="F49" s="13" t="s">
        <v>10</v>
      </c>
      <c r="G49" s="11"/>
      <c r="H49" s="47">
        <f t="shared" si="2"/>
        <v>0</v>
      </c>
    </row>
    <row r="50" spans="2:8" ht="28.5" customHeight="1" x14ac:dyDescent="0.3">
      <c r="B50" s="14" t="s">
        <v>101</v>
      </c>
      <c r="C50" s="34"/>
      <c r="D50" s="38" t="s">
        <v>102</v>
      </c>
      <c r="E50" s="15">
        <v>50</v>
      </c>
      <c r="F50" s="13" t="s">
        <v>10</v>
      </c>
      <c r="G50" s="11"/>
      <c r="H50" s="47">
        <f t="shared" si="2"/>
        <v>0</v>
      </c>
    </row>
    <row r="51" spans="2:8" ht="28.5" customHeight="1" x14ac:dyDescent="0.3">
      <c r="B51" s="14" t="s">
        <v>103</v>
      </c>
      <c r="C51" s="34"/>
      <c r="D51" s="38" t="s">
        <v>104</v>
      </c>
      <c r="E51" s="15">
        <v>50</v>
      </c>
      <c r="F51" s="13" t="s">
        <v>10</v>
      </c>
      <c r="G51" s="11"/>
      <c r="H51" s="47">
        <f t="shared" si="2"/>
        <v>0</v>
      </c>
    </row>
    <row r="52" spans="2:8" ht="28.5" customHeight="1" x14ac:dyDescent="0.3">
      <c r="B52" s="14" t="s">
        <v>105</v>
      </c>
      <c r="C52" s="34"/>
      <c r="D52" s="38" t="s">
        <v>106</v>
      </c>
      <c r="E52" s="15">
        <v>50</v>
      </c>
      <c r="F52" s="13" t="s">
        <v>10</v>
      </c>
      <c r="G52" s="11"/>
      <c r="H52" s="47">
        <f t="shared" si="2"/>
        <v>0</v>
      </c>
    </row>
    <row r="53" spans="2:8" ht="28.5" customHeight="1" x14ac:dyDescent="0.3">
      <c r="B53" s="14" t="s">
        <v>107</v>
      </c>
      <c r="C53" s="34"/>
      <c r="D53" s="38" t="s">
        <v>108</v>
      </c>
      <c r="E53" s="15">
        <v>50</v>
      </c>
      <c r="F53" s="13" t="s">
        <v>10</v>
      </c>
      <c r="G53" s="11"/>
      <c r="H53" s="47">
        <f t="shared" si="2"/>
        <v>0</v>
      </c>
    </row>
    <row r="54" spans="2:8" ht="28.5" customHeight="1" x14ac:dyDescent="0.3">
      <c r="B54" s="14" t="s">
        <v>109</v>
      </c>
      <c r="C54" s="34"/>
      <c r="D54" s="38" t="s">
        <v>110</v>
      </c>
      <c r="E54" s="15">
        <v>50</v>
      </c>
      <c r="F54" s="13" t="s">
        <v>10</v>
      </c>
      <c r="G54" s="11"/>
      <c r="H54" s="47">
        <f t="shared" si="2"/>
        <v>0</v>
      </c>
    </row>
    <row r="55" spans="2:8" ht="28.5" customHeight="1" x14ac:dyDescent="0.3">
      <c r="B55" s="14" t="s">
        <v>111</v>
      </c>
      <c r="C55" s="34"/>
      <c r="D55" s="38" t="s">
        <v>112</v>
      </c>
      <c r="E55" s="15">
        <v>50</v>
      </c>
      <c r="F55" s="13" t="s">
        <v>10</v>
      </c>
      <c r="G55" s="11"/>
      <c r="H55" s="47">
        <f t="shared" si="2"/>
        <v>0</v>
      </c>
    </row>
    <row r="56" spans="2:8" ht="28.5" customHeight="1" x14ac:dyDescent="0.3">
      <c r="B56" s="14" t="s">
        <v>113</v>
      </c>
      <c r="C56" s="34"/>
      <c r="D56" s="38" t="s">
        <v>114</v>
      </c>
      <c r="E56" s="15">
        <v>50</v>
      </c>
      <c r="F56" s="13" t="s">
        <v>10</v>
      </c>
      <c r="G56" s="11"/>
      <c r="H56" s="47">
        <f t="shared" si="2"/>
        <v>0</v>
      </c>
    </row>
    <row r="57" spans="2:8" ht="28.5" customHeight="1" x14ac:dyDescent="0.3">
      <c r="B57" s="14" t="s">
        <v>115</v>
      </c>
      <c r="C57" s="34"/>
      <c r="D57" s="38" t="s">
        <v>116</v>
      </c>
      <c r="E57" s="15">
        <v>50</v>
      </c>
      <c r="F57" s="13" t="s">
        <v>10</v>
      </c>
      <c r="G57" s="11"/>
      <c r="H57" s="47">
        <f t="shared" si="2"/>
        <v>0</v>
      </c>
    </row>
    <row r="58" spans="2:8" ht="28.5" customHeight="1" x14ac:dyDescent="0.3">
      <c r="B58" s="14" t="s">
        <v>117</v>
      </c>
      <c r="C58" s="34"/>
      <c r="D58" s="38" t="s">
        <v>118</v>
      </c>
      <c r="E58" s="15">
        <v>50</v>
      </c>
      <c r="F58" s="13" t="s">
        <v>10</v>
      </c>
      <c r="G58" s="11"/>
      <c r="H58" s="47">
        <f t="shared" si="2"/>
        <v>0</v>
      </c>
    </row>
    <row r="59" spans="2:8" ht="28.5" customHeight="1" x14ac:dyDescent="0.3">
      <c r="B59" s="14" t="s">
        <v>119</v>
      </c>
      <c r="C59" s="34"/>
      <c r="D59" s="38" t="s">
        <v>120</v>
      </c>
      <c r="E59" s="15">
        <v>50</v>
      </c>
      <c r="F59" s="13" t="s">
        <v>10</v>
      </c>
      <c r="G59" s="11"/>
      <c r="H59" s="47">
        <f t="shared" si="2"/>
        <v>0</v>
      </c>
    </row>
    <row r="60" spans="2:8" ht="28.5" customHeight="1" x14ac:dyDescent="0.3">
      <c r="B60" s="14" t="s">
        <v>121</v>
      </c>
      <c r="C60" s="34"/>
      <c r="D60" s="38" t="s">
        <v>122</v>
      </c>
      <c r="E60" s="15">
        <v>50</v>
      </c>
      <c r="F60" s="13" t="s">
        <v>10</v>
      </c>
      <c r="G60" s="11"/>
      <c r="H60" s="47">
        <f t="shared" si="2"/>
        <v>0</v>
      </c>
    </row>
    <row r="61" spans="2:8" ht="28.5" customHeight="1" x14ac:dyDescent="0.3">
      <c r="B61" s="14" t="s">
        <v>123</v>
      </c>
      <c r="C61" s="34"/>
      <c r="D61" s="38" t="s">
        <v>124</v>
      </c>
      <c r="E61" s="15">
        <v>50</v>
      </c>
      <c r="F61" s="13" t="s">
        <v>10</v>
      </c>
      <c r="G61" s="11"/>
      <c r="H61" s="47">
        <f t="shared" si="2"/>
        <v>0</v>
      </c>
    </row>
    <row r="62" spans="2:8" ht="28.5" customHeight="1" x14ac:dyDescent="0.3">
      <c r="B62" s="14" t="s">
        <v>125</v>
      </c>
      <c r="C62" s="48"/>
      <c r="D62" s="49" t="s">
        <v>126</v>
      </c>
      <c r="E62" s="15">
        <v>50</v>
      </c>
      <c r="F62" s="21" t="s">
        <v>10</v>
      </c>
      <c r="G62" s="22"/>
      <c r="H62" s="47">
        <f t="shared" si="2"/>
        <v>0</v>
      </c>
    </row>
    <row r="63" spans="2:8" ht="28.5" customHeight="1" thickBot="1" x14ac:dyDescent="0.35">
      <c r="B63" s="14" t="s">
        <v>127</v>
      </c>
      <c r="C63" s="50"/>
      <c r="D63" s="40" t="s">
        <v>128</v>
      </c>
      <c r="E63" s="15">
        <v>50</v>
      </c>
      <c r="F63" s="15" t="s">
        <v>10</v>
      </c>
      <c r="G63" s="23"/>
      <c r="H63" s="47">
        <f t="shared" si="2"/>
        <v>0</v>
      </c>
    </row>
    <row r="64" spans="2:8" ht="28.5" customHeight="1" thickBot="1" x14ac:dyDescent="0.35">
      <c r="B64" s="6"/>
      <c r="C64" s="51"/>
      <c r="D64" s="24" t="s">
        <v>129</v>
      </c>
      <c r="E64" s="19"/>
      <c r="F64" s="19"/>
      <c r="G64" s="52"/>
      <c r="H64" s="53">
        <f>SUM(H65:H80)</f>
        <v>0</v>
      </c>
    </row>
    <row r="65" spans="2:8" ht="28.5" customHeight="1" x14ac:dyDescent="0.3">
      <c r="B65" s="8" t="s">
        <v>130</v>
      </c>
      <c r="C65" s="34"/>
      <c r="D65" s="38" t="s">
        <v>131</v>
      </c>
      <c r="E65" s="13">
        <v>20</v>
      </c>
      <c r="F65" s="13" t="s">
        <v>10</v>
      </c>
      <c r="G65" s="54"/>
      <c r="H65" s="39">
        <f t="shared" ref="H65:H80" si="3">SUM(E65*G65)</f>
        <v>0</v>
      </c>
    </row>
    <row r="66" spans="2:8" ht="28.5" customHeight="1" x14ac:dyDescent="0.3">
      <c r="B66" s="14" t="s">
        <v>132</v>
      </c>
      <c r="C66" s="34"/>
      <c r="D66" s="38" t="s">
        <v>133</v>
      </c>
      <c r="E66" s="13">
        <v>20</v>
      </c>
      <c r="F66" s="13" t="s">
        <v>10</v>
      </c>
      <c r="G66" s="54"/>
      <c r="H66" s="39">
        <f t="shared" si="3"/>
        <v>0</v>
      </c>
    </row>
    <row r="67" spans="2:8" ht="28.5" customHeight="1" x14ac:dyDescent="0.3">
      <c r="B67" s="8" t="s">
        <v>134</v>
      </c>
      <c r="C67" s="34"/>
      <c r="D67" s="38" t="s">
        <v>135</v>
      </c>
      <c r="E67" s="13">
        <v>20</v>
      </c>
      <c r="F67" s="13" t="s">
        <v>10</v>
      </c>
      <c r="G67" s="54"/>
      <c r="H67" s="39">
        <f t="shared" si="3"/>
        <v>0</v>
      </c>
    </row>
    <row r="68" spans="2:8" ht="28.5" customHeight="1" x14ac:dyDescent="0.3">
      <c r="B68" s="14" t="s">
        <v>136</v>
      </c>
      <c r="C68" s="34"/>
      <c r="D68" s="38" t="s">
        <v>137</v>
      </c>
      <c r="E68" s="13">
        <v>20</v>
      </c>
      <c r="F68" s="13" t="s">
        <v>10</v>
      </c>
      <c r="G68" s="54"/>
      <c r="H68" s="39">
        <f t="shared" si="3"/>
        <v>0</v>
      </c>
    </row>
    <row r="69" spans="2:8" ht="28.5" customHeight="1" x14ac:dyDescent="0.3">
      <c r="B69" s="8" t="s">
        <v>138</v>
      </c>
      <c r="C69" s="34"/>
      <c r="D69" s="38" t="s">
        <v>139</v>
      </c>
      <c r="E69" s="13">
        <v>20</v>
      </c>
      <c r="F69" s="13" t="s">
        <v>10</v>
      </c>
      <c r="G69" s="54"/>
      <c r="H69" s="39">
        <f t="shared" si="3"/>
        <v>0</v>
      </c>
    </row>
    <row r="70" spans="2:8" ht="28.5" customHeight="1" x14ac:dyDescent="0.3">
      <c r="B70" s="14" t="s">
        <v>140</v>
      </c>
      <c r="C70" s="34"/>
      <c r="D70" s="38" t="s">
        <v>141</v>
      </c>
      <c r="E70" s="13">
        <v>20</v>
      </c>
      <c r="F70" s="13" t="s">
        <v>10</v>
      </c>
      <c r="G70" s="54"/>
      <c r="H70" s="39">
        <f t="shared" si="3"/>
        <v>0</v>
      </c>
    </row>
    <row r="71" spans="2:8" ht="28.5" customHeight="1" x14ac:dyDescent="0.3">
      <c r="B71" s="8" t="s">
        <v>142</v>
      </c>
      <c r="C71" s="34"/>
      <c r="D71" s="38" t="s">
        <v>143</v>
      </c>
      <c r="E71" s="13">
        <v>20</v>
      </c>
      <c r="F71" s="13" t="s">
        <v>10</v>
      </c>
      <c r="G71" s="54"/>
      <c r="H71" s="39">
        <f t="shared" si="3"/>
        <v>0</v>
      </c>
    </row>
    <row r="72" spans="2:8" ht="28.5" customHeight="1" x14ac:dyDescent="0.3">
      <c r="B72" s="14" t="s">
        <v>144</v>
      </c>
      <c r="C72" s="34"/>
      <c r="D72" s="38" t="s">
        <v>145</v>
      </c>
      <c r="E72" s="13">
        <v>20</v>
      </c>
      <c r="F72" s="13" t="s">
        <v>10</v>
      </c>
      <c r="G72" s="54"/>
      <c r="H72" s="39">
        <f t="shared" si="3"/>
        <v>0</v>
      </c>
    </row>
    <row r="73" spans="2:8" ht="28.5" customHeight="1" x14ac:dyDescent="0.3">
      <c r="B73" s="8" t="s">
        <v>146</v>
      </c>
      <c r="C73" s="34"/>
      <c r="D73" s="38" t="s">
        <v>147</v>
      </c>
      <c r="E73" s="13">
        <v>20</v>
      </c>
      <c r="F73" s="13" t="s">
        <v>10</v>
      </c>
      <c r="G73" s="54"/>
      <c r="H73" s="39">
        <f t="shared" si="3"/>
        <v>0</v>
      </c>
    </row>
    <row r="74" spans="2:8" ht="28.5" customHeight="1" x14ac:dyDescent="0.3">
      <c r="B74" s="14" t="s">
        <v>148</v>
      </c>
      <c r="C74" s="34"/>
      <c r="D74" s="38" t="s">
        <v>149</v>
      </c>
      <c r="E74" s="13">
        <v>20</v>
      </c>
      <c r="F74" s="13" t="s">
        <v>10</v>
      </c>
      <c r="G74" s="54"/>
      <c r="H74" s="39">
        <f t="shared" si="3"/>
        <v>0</v>
      </c>
    </row>
    <row r="75" spans="2:8" ht="28.5" customHeight="1" x14ac:dyDescent="0.3">
      <c r="B75" s="8" t="s">
        <v>150</v>
      </c>
      <c r="C75" s="34"/>
      <c r="D75" s="38" t="s">
        <v>151</v>
      </c>
      <c r="E75" s="13">
        <v>20</v>
      </c>
      <c r="F75" s="13" t="s">
        <v>10</v>
      </c>
      <c r="G75" s="54"/>
      <c r="H75" s="39">
        <f t="shared" si="3"/>
        <v>0</v>
      </c>
    </row>
    <row r="76" spans="2:8" ht="28.5" customHeight="1" x14ac:dyDescent="0.3">
      <c r="B76" s="14" t="s">
        <v>152</v>
      </c>
      <c r="C76" s="34"/>
      <c r="D76" s="38" t="s">
        <v>153</v>
      </c>
      <c r="E76" s="13">
        <v>20</v>
      </c>
      <c r="F76" s="13" t="s">
        <v>10</v>
      </c>
      <c r="G76" s="54"/>
      <c r="H76" s="39">
        <f t="shared" si="3"/>
        <v>0</v>
      </c>
    </row>
    <row r="77" spans="2:8" ht="28.5" customHeight="1" x14ac:dyDescent="0.3">
      <c r="B77" s="8" t="s">
        <v>154</v>
      </c>
      <c r="C77" s="34"/>
      <c r="D77" s="38" t="s">
        <v>155</v>
      </c>
      <c r="E77" s="13">
        <v>20</v>
      </c>
      <c r="F77" s="13" t="s">
        <v>10</v>
      </c>
      <c r="G77" s="54"/>
      <c r="H77" s="39">
        <f t="shared" si="3"/>
        <v>0</v>
      </c>
    </row>
    <row r="78" spans="2:8" ht="28.5" customHeight="1" x14ac:dyDescent="0.3">
      <c r="B78" s="14" t="s">
        <v>156</v>
      </c>
      <c r="C78" s="34"/>
      <c r="D78" s="38" t="s">
        <v>157</v>
      </c>
      <c r="E78" s="13">
        <v>20</v>
      </c>
      <c r="F78" s="13" t="s">
        <v>10</v>
      </c>
      <c r="G78" s="54"/>
      <c r="H78" s="39">
        <f t="shared" si="3"/>
        <v>0</v>
      </c>
    </row>
    <row r="79" spans="2:8" ht="28.5" customHeight="1" x14ac:dyDescent="0.3">
      <c r="B79" s="8" t="s">
        <v>158</v>
      </c>
      <c r="C79" s="34"/>
      <c r="D79" s="38" t="s">
        <v>159</v>
      </c>
      <c r="E79" s="13">
        <v>20</v>
      </c>
      <c r="F79" s="13" t="s">
        <v>10</v>
      </c>
      <c r="G79" s="54"/>
      <c r="H79" s="39">
        <f t="shared" si="3"/>
        <v>0</v>
      </c>
    </row>
    <row r="80" spans="2:8" ht="28.5" customHeight="1" thickBot="1" x14ac:dyDescent="0.35">
      <c r="B80" s="14" t="s">
        <v>160</v>
      </c>
      <c r="C80" s="34"/>
      <c r="D80" s="38" t="s">
        <v>161</v>
      </c>
      <c r="E80" s="13">
        <v>20</v>
      </c>
      <c r="F80" s="13" t="s">
        <v>10</v>
      </c>
      <c r="G80" s="54"/>
      <c r="H80" s="39">
        <f t="shared" si="3"/>
        <v>0</v>
      </c>
    </row>
    <row r="81" spans="2:8" ht="28.5" customHeight="1" thickBot="1" x14ac:dyDescent="0.35">
      <c r="B81" s="6"/>
      <c r="C81" s="55"/>
      <c r="D81" s="56" t="s">
        <v>162</v>
      </c>
      <c r="E81" s="19"/>
      <c r="F81" s="19"/>
      <c r="G81" s="25"/>
      <c r="H81" s="26">
        <f>SUM(H82:H92)</f>
        <v>0</v>
      </c>
    </row>
    <row r="82" spans="2:8" ht="28.5" customHeight="1" x14ac:dyDescent="0.3">
      <c r="B82" s="8" t="s">
        <v>163</v>
      </c>
      <c r="C82" s="36"/>
      <c r="D82" s="57" t="s">
        <v>164</v>
      </c>
      <c r="E82" s="13">
        <v>5</v>
      </c>
      <c r="F82" s="15" t="s">
        <v>165</v>
      </c>
      <c r="G82" s="23"/>
      <c r="H82" s="39">
        <f t="shared" ref="H82:H92" si="4">SUM(E82*G82)</f>
        <v>0</v>
      </c>
    </row>
    <row r="83" spans="2:8" ht="28.5" customHeight="1" x14ac:dyDescent="0.3">
      <c r="B83" s="14" t="s">
        <v>166</v>
      </c>
      <c r="C83" s="36"/>
      <c r="D83" s="58" t="s">
        <v>167</v>
      </c>
      <c r="E83" s="13">
        <v>5</v>
      </c>
      <c r="F83" s="15" t="s">
        <v>165</v>
      </c>
      <c r="G83" s="23"/>
      <c r="H83" s="39">
        <f t="shared" si="4"/>
        <v>0</v>
      </c>
    </row>
    <row r="84" spans="2:8" ht="28.5" customHeight="1" x14ac:dyDescent="0.3">
      <c r="B84" s="8" t="s">
        <v>168</v>
      </c>
      <c r="C84" s="36"/>
      <c r="D84" s="58" t="s">
        <v>169</v>
      </c>
      <c r="E84" s="13">
        <v>5</v>
      </c>
      <c r="F84" s="15" t="s">
        <v>165</v>
      </c>
      <c r="G84" s="23"/>
      <c r="H84" s="39">
        <f t="shared" si="4"/>
        <v>0</v>
      </c>
    </row>
    <row r="85" spans="2:8" ht="28.5" customHeight="1" x14ac:dyDescent="0.3">
      <c r="B85" s="14" t="s">
        <v>170</v>
      </c>
      <c r="C85" s="36"/>
      <c r="D85" s="57" t="s">
        <v>171</v>
      </c>
      <c r="E85" s="13">
        <v>5</v>
      </c>
      <c r="F85" s="15" t="s">
        <v>165</v>
      </c>
      <c r="G85" s="23"/>
      <c r="H85" s="39">
        <f t="shared" si="4"/>
        <v>0</v>
      </c>
    </row>
    <row r="86" spans="2:8" ht="28.5" customHeight="1" x14ac:dyDescent="0.3">
      <c r="B86" s="8" t="s">
        <v>172</v>
      </c>
      <c r="C86" s="36"/>
      <c r="D86" s="41" t="s">
        <v>173</v>
      </c>
      <c r="E86" s="13">
        <v>5</v>
      </c>
      <c r="F86" s="15" t="s">
        <v>165</v>
      </c>
      <c r="G86" s="23"/>
      <c r="H86" s="39">
        <f t="shared" si="4"/>
        <v>0</v>
      </c>
    </row>
    <row r="87" spans="2:8" ht="28.5" customHeight="1" x14ac:dyDescent="0.3">
      <c r="B87" s="14" t="s">
        <v>174</v>
      </c>
      <c r="C87" s="36"/>
      <c r="D87" s="41" t="s">
        <v>175</v>
      </c>
      <c r="E87" s="13">
        <v>5</v>
      </c>
      <c r="F87" s="15" t="s">
        <v>89</v>
      </c>
      <c r="G87" s="23"/>
      <c r="H87" s="39">
        <f t="shared" si="4"/>
        <v>0</v>
      </c>
    </row>
    <row r="88" spans="2:8" ht="28.5" customHeight="1" x14ac:dyDescent="0.3">
      <c r="B88" s="8" t="s">
        <v>176</v>
      </c>
      <c r="C88" s="36"/>
      <c r="D88" s="44" t="s">
        <v>177</v>
      </c>
      <c r="E88" s="13">
        <v>5</v>
      </c>
      <c r="F88" s="15" t="s">
        <v>89</v>
      </c>
      <c r="G88" s="23"/>
      <c r="H88" s="39">
        <f t="shared" si="4"/>
        <v>0</v>
      </c>
    </row>
    <row r="89" spans="2:8" ht="28.5" customHeight="1" x14ac:dyDescent="0.3">
      <c r="B89" s="14" t="s">
        <v>178</v>
      </c>
      <c r="C89" s="36"/>
      <c r="D89" s="41" t="s">
        <v>179</v>
      </c>
      <c r="E89" s="13">
        <v>5</v>
      </c>
      <c r="F89" s="15" t="s">
        <v>165</v>
      </c>
      <c r="G89" s="23"/>
      <c r="H89" s="39">
        <f t="shared" si="4"/>
        <v>0</v>
      </c>
    </row>
    <row r="90" spans="2:8" ht="28.5" customHeight="1" x14ac:dyDescent="0.3">
      <c r="B90" s="8" t="s">
        <v>180</v>
      </c>
      <c r="C90" s="36"/>
      <c r="D90" s="41" t="s">
        <v>181</v>
      </c>
      <c r="E90" s="13">
        <v>5</v>
      </c>
      <c r="F90" s="15" t="s">
        <v>165</v>
      </c>
      <c r="G90" s="23"/>
      <c r="H90" s="39">
        <f t="shared" si="4"/>
        <v>0</v>
      </c>
    </row>
    <row r="91" spans="2:8" ht="28.5" customHeight="1" x14ac:dyDescent="0.3">
      <c r="B91" s="14" t="s">
        <v>182</v>
      </c>
      <c r="C91" s="36"/>
      <c r="D91" s="59" t="s">
        <v>183</v>
      </c>
      <c r="E91" s="13">
        <v>5</v>
      </c>
      <c r="F91" s="15" t="s">
        <v>89</v>
      </c>
      <c r="G91" s="23"/>
      <c r="H91" s="39">
        <f t="shared" si="4"/>
        <v>0</v>
      </c>
    </row>
    <row r="92" spans="2:8" ht="28.5" customHeight="1" thickBot="1" x14ac:dyDescent="0.35">
      <c r="B92" s="8" t="s">
        <v>184</v>
      </c>
      <c r="C92" s="36"/>
      <c r="D92" s="41" t="s">
        <v>185</v>
      </c>
      <c r="E92" s="13">
        <v>5</v>
      </c>
      <c r="F92" s="15" t="s">
        <v>89</v>
      </c>
      <c r="G92" s="23"/>
      <c r="H92" s="39">
        <f t="shared" si="4"/>
        <v>0</v>
      </c>
    </row>
    <row r="93" spans="2:8" ht="28.5" customHeight="1" thickTop="1" thickBot="1" x14ac:dyDescent="0.35">
      <c r="B93" s="27"/>
      <c r="C93" s="29" t="s">
        <v>186</v>
      </c>
      <c r="D93" s="28"/>
      <c r="E93" s="28"/>
      <c r="F93" s="28"/>
      <c r="G93" s="28"/>
      <c r="H93" s="30">
        <f>SUM(H2,H31,H40,H45,H64,H81)</f>
        <v>0</v>
      </c>
    </row>
  </sheetData>
  <sheetProtection algorithmName="SHA-512" hashValue="Gl3uGiU+avqCH7bTYqbNuaTz8hT3FsVSDRbe2QZinZh4XuzBPcKn1TZ+sDWK/ILvlB8C/bH0mZOl0UQ7Fobo9g==" saltValue="Gy+xC7Bik1w1ntpWI53pUw==" spinCount="100000" sheet="1" objects="1" scenarios="1"/>
  <printOptions horizontalCentered="1"/>
  <pageMargins left="0.78740157480314965" right="0.78740157480314965" top="1.1811023622047245" bottom="0.78740157480314965" header="0.31496062992125984" footer="0.31496062992125984"/>
  <pageSetup paperSize="9" scale="38" fitToHeight="0" orientation="portrait" r:id="rId1"/>
  <headerFooter>
    <oddHeader>&amp;LPříloha č. 1 - Tabulka pro stanovení nabídkové ceny pro účely hodnocení veřejné zakázky 
VZ2025030 "Nákup prvků univerzálního kabelážního systému pro technologie ICT"&amp;R&amp;"Verdana"&amp;12&amp;KFFC000 TLP:AMBER		&amp;1#_x000D_</oddHeader>
    <oddFooter xml:space="preserve">&amp;R_x000D_&amp;1#&amp;"Verdana"&amp;12&amp;KFFC000 TLP:AMBER		</oddFooter>
  </headerFooter>
  <ignoredErrors>
    <ignoredError sqref="B15:B30 B77:B80" twoDigitTextYea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f7df457-7194-4163-ace0-02a98f5ac275">
      <Terms xmlns="http://schemas.microsoft.com/office/infopath/2007/PartnerControls"/>
    </lcf76f155ced4ddcb4097134ff3c332f>
    <TaxCatchAll xmlns="7c0dd6a1-0b98-49a2-9979-6f29bc4bbe4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B83FA403CED54294023CFE29C3A906" ma:contentTypeVersion="11" ma:contentTypeDescription="Create a new document." ma:contentTypeScope="" ma:versionID="71aaf5fdccc5ddec710bef3ccfe49b37">
  <xsd:schema xmlns:xsd="http://www.w3.org/2001/XMLSchema" xmlns:xs="http://www.w3.org/2001/XMLSchema" xmlns:p="http://schemas.microsoft.com/office/2006/metadata/properties" xmlns:ns2="4f7df457-7194-4163-ace0-02a98f5ac275" xmlns:ns3="7c0dd6a1-0b98-49a2-9979-6f29bc4bbe41" targetNamespace="http://schemas.microsoft.com/office/2006/metadata/properties" ma:root="true" ma:fieldsID="daf5de6db89541b03453022592d86d97" ns2:_="" ns3:_="">
    <xsd:import namespace="4f7df457-7194-4163-ace0-02a98f5ac275"/>
    <xsd:import namespace="7c0dd6a1-0b98-49a2-9979-6f29bc4bbe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7df457-7194-4163-ace0-02a98f5ac2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a523a635-2330-4c69-9a04-bee8d345db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0dd6a1-0b98-49a2-9979-6f29bc4bbe41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4bdbd738-f96d-4587-974e-a71bdf80f3e2}" ma:internalName="TaxCatchAll" ma:showField="CatchAllData" ma:web="7c0dd6a1-0b98-49a2-9979-6f29bc4bbe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A215738-E070-4486-A93C-ECA103F0673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8AACCC0-C375-4BC7-A0DE-EA99F3EFD0A4}">
  <ds:schemaRefs>
    <ds:schemaRef ds:uri="http://schemas.microsoft.com/office/2006/metadata/properties"/>
    <ds:schemaRef ds:uri="http://schemas.microsoft.com/office/infopath/2007/PartnerControls"/>
    <ds:schemaRef ds:uri="4f7df457-7194-4163-ace0-02a98f5ac275"/>
    <ds:schemaRef ds:uri="7c0dd6a1-0b98-49a2-9979-6f29bc4bbe41"/>
  </ds:schemaRefs>
</ds:datastoreItem>
</file>

<file path=customXml/itemProps3.xml><?xml version="1.0" encoding="utf-8"?>
<ds:datastoreItem xmlns:ds="http://schemas.openxmlformats.org/officeDocument/2006/customXml" ds:itemID="{ACD55E1A-7D23-4660-8B50-8AE9050E90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7df457-7194-4163-ace0-02a98f5ac275"/>
    <ds:schemaRef ds:uri="7c0dd6a1-0b98-49a2-9979-6f29bc4bbe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Škývara Martin</dc:creator>
  <cp:keywords/>
  <dc:description/>
  <cp:lastModifiedBy>Drábek Jiří</cp:lastModifiedBy>
  <cp:revision/>
  <cp:lastPrinted>2025-11-12T07:07:20Z</cp:lastPrinted>
  <dcterms:created xsi:type="dcterms:W3CDTF">2015-06-05T18:19:34Z</dcterms:created>
  <dcterms:modified xsi:type="dcterms:W3CDTF">2025-11-18T12:56:15Z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0x0101004EB83FA403CED54294023CFE29C3A906</vt:lpwstr>
  </property>
  <property fmtid="{D5CDD505-2E9C-101B-9397-08002B2CF9AE}" pid="3" name="MediaServiceImageTags">
    <vt:lpwstr/>
  </property>
  <property fmtid="{D5CDD505-2E9C-101B-9397-08002B2CF9AE}" pid="4" name="MSIP_Label_22c5d95a-8ae7-458f-9507-70e0cc24520d_Enabled">
    <vt:lpwstr>true</vt:lpwstr>
  </property>
  <property fmtid="{D5CDD505-2E9C-101B-9397-08002B2CF9AE}" pid="5" name="MSIP_Label_22c5d95a-8ae7-458f-9507-70e0cc24520d_SetDate">
    <vt:lpwstr>2025-11-12T07:07:48Z</vt:lpwstr>
  </property>
  <property fmtid="{D5CDD505-2E9C-101B-9397-08002B2CF9AE}" pid="6" name="MSIP_Label_22c5d95a-8ae7-458f-9507-70e0cc24520d_Method">
    <vt:lpwstr>Privileged</vt:lpwstr>
  </property>
  <property fmtid="{D5CDD505-2E9C-101B-9397-08002B2CF9AE}" pid="7" name="MSIP_Label_22c5d95a-8ae7-458f-9507-70e0cc24520d_Name">
    <vt:lpwstr>TLP AMBER</vt:lpwstr>
  </property>
  <property fmtid="{D5CDD505-2E9C-101B-9397-08002B2CF9AE}" pid="8" name="MSIP_Label_22c5d95a-8ae7-458f-9507-70e0cc24520d_SiteId">
    <vt:lpwstr>8ef2ef64-61e6-4033-9f7f-48ccd5d03c90</vt:lpwstr>
  </property>
  <property fmtid="{D5CDD505-2E9C-101B-9397-08002B2CF9AE}" pid="9" name="MSIP_Label_22c5d95a-8ae7-458f-9507-70e0cc24520d_ActionId">
    <vt:lpwstr>00da15f7-41e2-4b09-9845-f0604b08dfae</vt:lpwstr>
  </property>
  <property fmtid="{D5CDD505-2E9C-101B-9397-08002B2CF9AE}" pid="10" name="MSIP_Label_22c5d95a-8ae7-458f-9507-70e0cc24520d_ContentBits">
    <vt:lpwstr>3</vt:lpwstr>
  </property>
  <property fmtid="{D5CDD505-2E9C-101B-9397-08002B2CF9AE}" pid="11" name="MSIP_Label_22c5d95a-8ae7-458f-9507-70e0cc24520d_Tag">
    <vt:lpwstr>10, 0, 1, 1</vt:lpwstr>
  </property>
</Properties>
</file>