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5097 (VZ2022002-21)_RT 14_DNS/01-ZADANI-VZ/"/>
    </mc:Choice>
  </mc:AlternateContent>
  <xr:revisionPtr revIDLastSave="13" documentId="13_ncr:1_{2387D407-C565-4CC6-A085-27CB7B8E1C2A}" xr6:coauthVersionLast="47" xr6:coauthVersionMax="47" xr10:uidLastSave="{1FBA3B11-7675-4EFE-B082-7CD227555556}"/>
  <bookViews>
    <workbookView xWindow="-28910" yWindow="-110" windowWidth="29020" windowHeight="157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G17" i="1"/>
  <c r="E17" i="1"/>
  <c r="G16" i="1"/>
  <c r="E16" i="1"/>
  <c r="G15" i="1"/>
  <c r="E15" i="1"/>
  <c r="G9" i="1"/>
  <c r="E9" i="1"/>
  <c r="G8" i="1"/>
  <c r="E8" i="1"/>
  <c r="G4" i="1"/>
  <c r="E4" i="1"/>
  <c r="G3" i="1"/>
  <c r="E3" i="1"/>
  <c r="G18" i="1" l="1"/>
  <c r="G14" i="1"/>
  <c r="G13" i="1"/>
  <c r="G11" i="1"/>
  <c r="G10" i="1"/>
  <c r="G7" i="1"/>
  <c r="G6" i="1" l="1"/>
  <c r="G5" i="1"/>
  <c r="G2" i="1"/>
  <c r="E18" i="1"/>
  <c r="E14" i="1"/>
  <c r="E13" i="1"/>
  <c r="E11" i="1"/>
  <c r="E10" i="1"/>
  <c r="E7" i="1"/>
  <c r="E6" i="1"/>
  <c r="E5" i="1"/>
  <c r="E2" i="1"/>
  <c r="G19" i="1" l="1"/>
</calcChain>
</file>

<file path=xl/sharedStrings.xml><?xml version="1.0" encoding="utf-8"?>
<sst xmlns="http://schemas.openxmlformats.org/spreadsheetml/2006/main" count="25" uniqueCount="25">
  <si>
    <t>Ozn.</t>
  </si>
  <si>
    <t>ID Odborné role</t>
  </si>
  <si>
    <t>Název Odborné role</t>
  </si>
  <si>
    <t>Počet</t>
  </si>
  <si>
    <t>Jednotková cena v Kč bez DPH/
1 člověkohodina</t>
  </si>
  <si>
    <t>Jednotková cena v Kč bez DPH/
1 člověkoden</t>
  </si>
  <si>
    <t>Celková cena v Kč bez DPH</t>
  </si>
  <si>
    <t>Tester senior - 1 osoba</t>
  </si>
  <si>
    <t>DevOps engineer junior - 2 osoby</t>
  </si>
  <si>
    <t>DevOps engineer senior - 1 osoba</t>
  </si>
  <si>
    <t>Databázový architekt - 1 osoba</t>
  </si>
  <si>
    <t>System architect / Infrastrukturní systémový architekt - 1 osoba</t>
  </si>
  <si>
    <t>Enterprise Architekt - 1 osoba</t>
  </si>
  <si>
    <t>Solution architekt - 1 osoba</t>
  </si>
  <si>
    <t>Projektový manažer - 1 osoba</t>
  </si>
  <si>
    <t>ICT Business Analytik junior - 1 osoba</t>
  </si>
  <si>
    <t>Java Vývojář Backend junior - 3 osoby</t>
  </si>
  <si>
    <t>Java Vývojář Backend senior - 1 osoba</t>
  </si>
  <si>
    <t>Java Vývojář Frontend junior - 2 osoby</t>
  </si>
  <si>
    <t>DB Specialista - 1 osoba</t>
  </si>
  <si>
    <t>Specialista integrace senior - 1 osoba</t>
  </si>
  <si>
    <t>Specialista bezpečnosti – konzultant – Senior  - 1 osoba</t>
  </si>
  <si>
    <t>Cloud architekt  - 1 osoba</t>
  </si>
  <si>
    <t xml:space="preserve">Specialista/konzultant ElasticSearch - 1 osoba 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</si>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</sst>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#,##0&quot; ČD&quot;"/>
    <numFmt numFmtId="166" formatCode="#,##0.00\ &quot;Kč&quot;&quot;/1 ČD&quot;"/>
    <numFmt numFmtId="167" formatCode="#,##0.00\ &quot;Kč&quot;&quot;/1 ČH&quot;"/>
  </numFmts>
  <fonts count="5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name val="Verdana"/>
      <family val="2"/>
      <charset val="238"/>
    </font>
    <font>
      <sz val="9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7" fontId="0" fillId="0" borderId="1" xfId="0" applyNumberFormat="1" applyBorder="1" applyAlignment="1">
      <alignment horizontal="right" vertical="center"/>
    </xf>
    <xf numFmtId="165" fontId="0" fillId="0" borderId="0" xfId="0" applyNumberFormat="1"/>
    <xf numFmtId="164" fontId="0" fillId="0" borderId="0" xfId="0" applyNumberFormat="1" applyAlignment="1">
      <alignment vertical="center"/>
    </xf>
    <xf numFmtId="0" fontId="0" fillId="6" borderId="1" xfId="0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view="pageLayout" topLeftCell="A14" zoomScale="115" zoomScaleNormal="100" zoomScalePageLayoutView="115" workbookViewId="0">
      <selection activeCell="G14" sqref="G14"/>
    </sheetView>
  </sheetViews>
  <sheetFormatPr defaultRowHeight="11.5" x14ac:dyDescent="0.25"/>
  <cols>
    <col min="1" max="1" width="1.07421875" customWidth="1"/>
    <col min="2" max="2" width="2.546875" customWidth="1"/>
    <col min="3" max="3" width="11.09765625" customWidth="1"/>
    <col min="4" max="4" width="2.82421875" customWidth="1"/>
    <col min="5" max="5" width="8.046875" customWidth="1"/>
    <col min="6" max="6" width="7.7734375" customWidth="1"/>
    <col min="7" max="7" width="7" customWidth="1"/>
    <col min="8" max="8" width="3.47265625" bestFit="1" customWidth="1"/>
  </cols>
  <sheetData>
    <row r="1" spans="1:7" ht="40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7" ht="37.5" customHeight="1" x14ac:dyDescent="0.25">
      <c r="A2" s="3">
        <v>1</v>
      </c>
      <c r="B2" s="11">
        <v>2</v>
      </c>
      <c r="C2" s="14" t="s">
        <v>7</v>
      </c>
      <c r="D2" s="12">
        <v>200</v>
      </c>
      <c r="E2" s="8">
        <f t="shared" ref="E2:E18" si="0">F2/8</f>
        <v>0</v>
      </c>
      <c r="F2" s="6">
        <v>0</v>
      </c>
      <c r="G2" s="7">
        <f t="shared" ref="G2:G18" si="1">D2*F2</f>
        <v>0</v>
      </c>
    </row>
    <row r="3" spans="1:7" ht="37.5" customHeight="1" x14ac:dyDescent="0.25">
      <c r="A3" s="3">
        <v>2</v>
      </c>
      <c r="B3" s="17">
        <v>6</v>
      </c>
      <c r="C3" s="16" t="s">
        <v>8</v>
      </c>
      <c r="D3" s="12">
        <v>360</v>
      </c>
      <c r="E3" s="8">
        <f t="shared" ref="E3:E4" si="2">F3/8</f>
        <v>0</v>
      </c>
      <c r="F3" s="6">
        <v>0</v>
      </c>
      <c r="G3" s="7">
        <f t="shared" ref="G3:G4" si="3">D3*F3</f>
        <v>0</v>
      </c>
    </row>
    <row r="4" spans="1:7" ht="37.5" customHeight="1" x14ac:dyDescent="0.25">
      <c r="A4" s="3">
        <v>3</v>
      </c>
      <c r="B4" s="17">
        <v>7</v>
      </c>
      <c r="C4" s="16" t="s">
        <v>9</v>
      </c>
      <c r="D4" s="12">
        <v>180</v>
      </c>
      <c r="E4" s="8">
        <f t="shared" si="2"/>
        <v>0</v>
      </c>
      <c r="F4" s="6">
        <v>0</v>
      </c>
      <c r="G4" s="7">
        <f t="shared" si="3"/>
        <v>0</v>
      </c>
    </row>
    <row r="5" spans="1:7" ht="37.5" customHeight="1" x14ac:dyDescent="0.25">
      <c r="A5" s="3">
        <v>4</v>
      </c>
      <c r="B5" s="11">
        <v>10</v>
      </c>
      <c r="C5" s="16" t="s">
        <v>10</v>
      </c>
      <c r="D5" s="12">
        <v>200</v>
      </c>
      <c r="E5" s="8">
        <f t="shared" si="0"/>
        <v>0</v>
      </c>
      <c r="F5" s="6">
        <v>0</v>
      </c>
      <c r="G5" s="7">
        <f t="shared" si="1"/>
        <v>0</v>
      </c>
    </row>
    <row r="6" spans="1:7" ht="37.5" customHeight="1" x14ac:dyDescent="0.25">
      <c r="A6" s="3">
        <v>5</v>
      </c>
      <c r="B6" s="11">
        <v>11</v>
      </c>
      <c r="C6" s="13" t="s">
        <v>11</v>
      </c>
      <c r="D6" s="12">
        <v>200</v>
      </c>
      <c r="E6" s="8">
        <f t="shared" si="0"/>
        <v>0</v>
      </c>
      <c r="F6" s="6">
        <v>0</v>
      </c>
      <c r="G6" s="7">
        <f t="shared" si="1"/>
        <v>0</v>
      </c>
    </row>
    <row r="7" spans="1:7" ht="37.5" customHeight="1" x14ac:dyDescent="0.25">
      <c r="A7" s="3">
        <v>6</v>
      </c>
      <c r="B7" s="11">
        <v>12</v>
      </c>
      <c r="C7" s="13" t="s">
        <v>12</v>
      </c>
      <c r="D7" s="12">
        <v>180</v>
      </c>
      <c r="E7" s="8">
        <f t="shared" si="0"/>
        <v>0</v>
      </c>
      <c r="F7" s="6">
        <v>0</v>
      </c>
      <c r="G7" s="7">
        <f t="shared" si="1"/>
        <v>0</v>
      </c>
    </row>
    <row r="8" spans="1:7" ht="37.5" customHeight="1" x14ac:dyDescent="0.25">
      <c r="A8" s="3">
        <v>7</v>
      </c>
      <c r="B8" s="11">
        <v>13</v>
      </c>
      <c r="C8" s="13" t="s">
        <v>13</v>
      </c>
      <c r="D8" s="12">
        <v>200</v>
      </c>
      <c r="E8" s="8">
        <f t="shared" ref="E8:E9" si="4">F8/8</f>
        <v>0</v>
      </c>
      <c r="F8" s="6">
        <v>0</v>
      </c>
      <c r="G8" s="7">
        <f t="shared" ref="G8:G9" si="5">D8*F8</f>
        <v>0</v>
      </c>
    </row>
    <row r="9" spans="1:7" ht="37.5" customHeight="1" x14ac:dyDescent="0.25">
      <c r="A9" s="3">
        <v>8</v>
      </c>
      <c r="B9" s="11">
        <v>14</v>
      </c>
      <c r="C9" s="16" t="s">
        <v>14</v>
      </c>
      <c r="D9" s="12">
        <v>240</v>
      </c>
      <c r="E9" s="8">
        <f t="shared" si="4"/>
        <v>0</v>
      </c>
      <c r="F9" s="6">
        <v>0</v>
      </c>
      <c r="G9" s="7">
        <f t="shared" si="5"/>
        <v>0</v>
      </c>
    </row>
    <row r="10" spans="1:7" ht="37.5" customHeight="1" x14ac:dyDescent="0.25">
      <c r="A10" s="3">
        <v>9</v>
      </c>
      <c r="B10" s="11">
        <v>16</v>
      </c>
      <c r="C10" s="16" t="s">
        <v>15</v>
      </c>
      <c r="D10" s="12">
        <v>200</v>
      </c>
      <c r="E10" s="8">
        <f t="shared" si="0"/>
        <v>0</v>
      </c>
      <c r="F10" s="6">
        <v>0</v>
      </c>
      <c r="G10" s="7">
        <f t="shared" si="1"/>
        <v>0</v>
      </c>
    </row>
    <row r="11" spans="1:7" ht="37.5" customHeight="1" x14ac:dyDescent="0.25">
      <c r="A11" s="3">
        <v>10</v>
      </c>
      <c r="B11" s="11">
        <v>26</v>
      </c>
      <c r="C11" s="16" t="s">
        <v>16</v>
      </c>
      <c r="D11" s="12">
        <v>550</v>
      </c>
      <c r="E11" s="8">
        <f t="shared" si="0"/>
        <v>0</v>
      </c>
      <c r="F11" s="6">
        <v>0</v>
      </c>
      <c r="G11" s="7">
        <f t="shared" si="1"/>
        <v>0</v>
      </c>
    </row>
    <row r="12" spans="1:7" ht="37.5" customHeight="1" x14ac:dyDescent="0.25">
      <c r="A12" s="3">
        <v>11</v>
      </c>
      <c r="B12" s="11">
        <v>27</v>
      </c>
      <c r="C12" s="16" t="s">
        <v>17</v>
      </c>
      <c r="D12" s="12">
        <v>120</v>
      </c>
      <c r="E12" s="8">
        <f t="shared" ref="E12" si="6">F12/8</f>
        <v>0</v>
      </c>
      <c r="F12" s="6">
        <v>0</v>
      </c>
      <c r="G12" s="7">
        <f t="shared" ref="G12" si="7">D12*F12</f>
        <v>0</v>
      </c>
    </row>
    <row r="13" spans="1:7" ht="37.5" customHeight="1" x14ac:dyDescent="0.25">
      <c r="A13" s="3">
        <v>12</v>
      </c>
      <c r="B13" s="11">
        <v>28</v>
      </c>
      <c r="C13" s="16" t="s">
        <v>18</v>
      </c>
      <c r="D13" s="12">
        <v>280</v>
      </c>
      <c r="E13" s="8">
        <f>F13/8</f>
        <v>0</v>
      </c>
      <c r="F13" s="6">
        <v>0</v>
      </c>
      <c r="G13" s="7">
        <f>D13*F13</f>
        <v>0</v>
      </c>
    </row>
    <row r="14" spans="1:7" ht="37.5" customHeight="1" x14ac:dyDescent="0.25">
      <c r="A14" s="3">
        <v>13</v>
      </c>
      <c r="B14" s="11">
        <v>35</v>
      </c>
      <c r="C14" s="13" t="s">
        <v>19</v>
      </c>
      <c r="D14" s="12">
        <v>200</v>
      </c>
      <c r="E14" s="8">
        <f>F14/8</f>
        <v>0</v>
      </c>
      <c r="F14" s="6">
        <v>0</v>
      </c>
      <c r="G14" s="7">
        <f>D14*F14</f>
        <v>0</v>
      </c>
    </row>
    <row r="15" spans="1:7" ht="37.5" customHeight="1" x14ac:dyDescent="0.25">
      <c r="A15" s="3">
        <v>14</v>
      </c>
      <c r="B15" s="11">
        <v>38</v>
      </c>
      <c r="C15" s="13" t="s">
        <v>20</v>
      </c>
      <c r="D15" s="12">
        <v>200</v>
      </c>
      <c r="E15" s="8">
        <f t="shared" ref="E15:E17" si="8">F15/8</f>
        <v>0</v>
      </c>
      <c r="F15" s="6">
        <v>0</v>
      </c>
      <c r="G15" s="7">
        <f t="shared" ref="G15:G17" si="9">D15*F15</f>
        <v>0</v>
      </c>
    </row>
    <row r="16" spans="1:7" ht="37.5" customHeight="1" x14ac:dyDescent="0.25">
      <c r="A16" s="3">
        <v>15</v>
      </c>
      <c r="B16" s="11">
        <v>42</v>
      </c>
      <c r="C16" s="15" t="s">
        <v>21</v>
      </c>
      <c r="D16" s="12">
        <v>200</v>
      </c>
      <c r="E16" s="8">
        <f t="shared" si="8"/>
        <v>0</v>
      </c>
      <c r="F16" s="6">
        <v>0</v>
      </c>
      <c r="G16" s="7">
        <f t="shared" si="9"/>
        <v>0</v>
      </c>
    </row>
    <row r="17" spans="1:8" ht="37.5" customHeight="1" x14ac:dyDescent="0.25">
      <c r="A17" s="3">
        <v>16</v>
      </c>
      <c r="B17" s="11">
        <v>45</v>
      </c>
      <c r="C17" s="15" t="s">
        <v>22</v>
      </c>
      <c r="D17" s="12">
        <v>200</v>
      </c>
      <c r="E17" s="8">
        <f t="shared" si="8"/>
        <v>0</v>
      </c>
      <c r="F17" s="6">
        <v>0</v>
      </c>
      <c r="G17" s="7">
        <f t="shared" si="9"/>
        <v>0</v>
      </c>
    </row>
    <row r="18" spans="1:8" ht="37.5" customHeight="1" x14ac:dyDescent="0.25">
      <c r="A18" s="3">
        <v>17</v>
      </c>
      <c r="B18" s="11">
        <v>59</v>
      </c>
      <c r="C18" s="18" t="s">
        <v>23</v>
      </c>
      <c r="D18" s="12">
        <v>95</v>
      </c>
      <c r="E18" s="8">
        <f t="shared" si="0"/>
        <v>0</v>
      </c>
      <c r="F18" s="6">
        <v>0</v>
      </c>
      <c r="G18" s="7">
        <f t="shared" si="1"/>
        <v>0</v>
      </c>
    </row>
    <row r="19" spans="1:8" s="4" customFormat="1" ht="28.5" customHeight="1" x14ac:dyDescent="0.25">
      <c r="A19" s="19" t="s">
        <v>24</v>
      </c>
      <c r="B19" s="19"/>
      <c r="C19" s="19"/>
      <c r="D19" s="19"/>
      <c r="E19" s="19"/>
      <c r="F19" s="20"/>
      <c r="G19" s="5">
        <f>SUM(G2:G18)</f>
        <v>0</v>
      </c>
      <c r="H19" s="10"/>
    </row>
    <row r="20" spans="1:8" x14ac:dyDescent="0.25">
      <c r="D20" s="9"/>
    </row>
  </sheetData>
  <mergeCells count="1">
    <mergeCell ref="A19:F19"/>
  </mergeCells>
  <printOptions horizontalCentered="1"/>
  <pageMargins left="0.70866141732283472" right="0.70866141732283472" top="1.1811023622047245" bottom="0.78740157480314965" header="0.31496062992125984" footer="0.31496062992125984"/>
  <pageSetup paperSize="9" orientation="landscape" r:id="rId1"/>
  <headerFooter>
    <oddHeader xml:space="preserve">&amp;C&amp;"Verdana,Tučné"Výzva k podání nabídky č. 21
Příloha č. 5 - Tabulka pro stanovení nabídkové ceny pro účely hodnocení veřejné zakázky
VZ2025097 (VZ2022002-21) Zajištění ICT odborných rolí – Realizační tým 14&amp;R&amp;12&amp;KFFC000 TLP: AMBER&amp;1
</oddHeader>
    <oddFooter xml:space="preserve">&amp;C&amp;P/&amp;N&amp;R_x000D_&amp;1#&amp;"Verdana"&amp;12&amp;KFFC000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232133-44BA-40FC-AC22-0C53AD29E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EDE628-FDBD-443A-9BE6-2C5D1AC93AEE}">
  <ds:schemaRefs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7c0dd6a1-0b98-49a2-9979-6f29bc4bbe41"/>
    <ds:schemaRef ds:uri="4f7df457-7194-4163-ace0-02a98f5ac275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Krátošková Andrea</cp:lastModifiedBy>
  <cp:revision/>
  <cp:lastPrinted>2025-11-18T17:29:26Z</cp:lastPrinted>
  <dcterms:created xsi:type="dcterms:W3CDTF">2018-03-19T12:42:29Z</dcterms:created>
  <dcterms:modified xsi:type="dcterms:W3CDTF">2025-11-18T17:29:40Z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692000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2025-11-18T17:03:31Z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72c72022-9bcd-4739-9ca0-ef3ee1c1bf65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10, 0, 1, 1</vt:lpwstr>
  </property>
</Properties>
</file>