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102(VZ2025015-02)_Rozšíření kapacity loadbalacing(NPO)/01_Zadani/02_VZD/"/>
    </mc:Choice>
  </mc:AlternateContent>
  <xr:revisionPtr revIDLastSave="82" documentId="13_ncr:1_{7E63EF7F-838C-40B5-80F7-57689AA5F6CE}" xr6:coauthVersionLast="47" xr6:coauthVersionMax="47" xr10:uidLastSave="{B8068D7B-5B5B-486F-AAE9-DC60C8006580}"/>
  <bookViews>
    <workbookView xWindow="28680" yWindow="-795" windowWidth="19440" windowHeight="14880" xr2:uid="{00000000-000D-0000-FFFF-FFFF00000000}"/>
  </bookViews>
  <sheets>
    <sheet name="Tabulka" sheetId="1" r:id="rId1"/>
  </sheets>
  <definedNames>
    <definedName name="_xlnm.Print_Area" localSheetId="0">Tabulka!$A$1:$F$18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6" i="1"/>
  <c r="F7" i="1"/>
  <c r="F8" i="1"/>
  <c r="F10" i="1"/>
  <c r="F11" i="1"/>
  <c r="F12" i="1"/>
  <c r="F13" i="1"/>
  <c r="F14" i="1"/>
  <c r="F15" i="1"/>
  <c r="F2" i="1"/>
  <c r="F16" i="1" l="1"/>
</calcChain>
</file>

<file path=xl/sharedStrings.xml><?xml version="1.0" encoding="utf-8"?>
<sst xmlns="http://schemas.openxmlformats.org/spreadsheetml/2006/main" count="40" uniqueCount="28">
  <si>
    <t>---</t>
  </si>
  <si>
    <t>Označení výrobce</t>
  </si>
  <si>
    <t>Celková nabídková cena v Kč bez DPH</t>
  </si>
  <si>
    <t>Název položky</t>
  </si>
  <si>
    <t>Celková doba trvání (MJ rok)</t>
  </si>
  <si>
    <t>Jednotková nabídková cena v Kč bez DPH</t>
  </si>
  <si>
    <t>Celková cena v Kč bez DPH</t>
  </si>
  <si>
    <t>Poznámka * : Položka je financována prostředky NPO v rámci projektu "Vybudování 1. etapy státní části e-Government cloudu"</t>
  </si>
  <si>
    <t>Počet kusů</t>
  </si>
  <si>
    <t>F5-SVC-BIQ-VE-STDL13</t>
  </si>
  <si>
    <t>F5-BIQ-VE-S</t>
  </si>
  <si>
    <t>F5-SVC-BIG-STD-L1-3</t>
  </si>
  <si>
    <t>F5-BIG-AWF-I7800</t>
  </si>
  <si>
    <t>F5-SVC-BIG-RMA-2</t>
  </si>
  <si>
    <t>F5-BIG-DNS-I2600</t>
  </si>
  <si>
    <t>F5-SVC-BIG-PRE-L1-3</t>
  </si>
  <si>
    <t>F5-BIG-BT-R5600</t>
  </si>
  <si>
    <t>F5-BIG-BT-R10600*</t>
  </si>
  <si>
    <t>BIG-IP r10600 Best Bundle (256 GB Memory, Dual U.2 SSD, Dual AC Power Supplies)</t>
  </si>
  <si>
    <t>Level 1-3 Premium Service for BIG-IP (24x7)</t>
  </si>
  <si>
    <t>Next-Business-Day Hardware Replacement Service (RMA) for BIG-IP</t>
  </si>
  <si>
    <t>F5-UPG-SFP28-SR*</t>
  </si>
  <si>
    <t>BIG-IP SFP28 25GBASE-SR Transceiver for rSeries only (Short Range, 100 m, Field Upgrade)</t>
  </si>
  <si>
    <t>F5-UPG-QSFP28-SR12*</t>
  </si>
  <si>
    <t>BIG-IP QSFP28 100GBASE-SR1.2 Transceiver (150 m, BiDi, OM5, rSeries only, Field Upgrade)</t>
  </si>
  <si>
    <t>F5-ADD-BIQ-VE-20*</t>
  </si>
  <si>
    <t>BIG-IQ Virtual Edition Add-on License for 20 BIG-IP Instances</t>
  </si>
  <si>
    <t>Level 1-3 Standard Service for BIG-IQ Virtual Edition (10x5)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</si>
</sst>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0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4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showGridLines="0" tabSelected="1" zoomScaleNormal="100" workbookViewId="0">
      <pane ySplit="1" topLeftCell="A2" activePane="bottomLeft" state="frozen"/>
      <selection pane="bottomLeft" sqref="A1:F18"/>
    </sheetView>
  </sheetViews>
  <sheetFormatPr defaultColWidth="14.6640625" defaultRowHeight="12.75" customHeight="1" x14ac:dyDescent="0.3"/>
  <cols>
    <col min="1" max="1" width="23.44140625" style="3" customWidth="1"/>
    <col min="2" max="2" width="61.21875" style="13" customWidth="1"/>
    <col min="3" max="3" width="12.44140625" style="3" customWidth="1"/>
    <col min="4" max="4" width="16.6640625" style="1" customWidth="1"/>
    <col min="5" max="5" width="9.6640625" style="2" customWidth="1"/>
    <col min="6" max="6" width="17.6640625" style="2" customWidth="1"/>
  </cols>
  <sheetData>
    <row r="1" spans="1:6" ht="56.25" customHeight="1" x14ac:dyDescent="0.3">
      <c r="A1" s="4" t="s">
        <v>1</v>
      </c>
      <c r="B1" s="4" t="s">
        <v>3</v>
      </c>
      <c r="C1" s="4" t="s">
        <v>4</v>
      </c>
      <c r="D1" s="4" t="s">
        <v>5</v>
      </c>
      <c r="E1" s="4" t="s">
        <v>8</v>
      </c>
      <c r="F1" s="5" t="s">
        <v>6</v>
      </c>
    </row>
    <row r="2" spans="1:6" ht="19.2" customHeight="1" x14ac:dyDescent="0.3">
      <c r="A2" s="6" t="s">
        <v>9</v>
      </c>
      <c r="B2" s="6" t="s">
        <v>10</v>
      </c>
      <c r="C2" s="7">
        <v>2</v>
      </c>
      <c r="D2" s="8">
        <v>0</v>
      </c>
      <c r="E2" s="9">
        <v>1</v>
      </c>
      <c r="F2" s="10">
        <f>ROUND((E2*D2*C2),2)</f>
        <v>0</v>
      </c>
    </row>
    <row r="3" spans="1:6" ht="19.2" customHeight="1" x14ac:dyDescent="0.3">
      <c r="A3" s="6" t="s">
        <v>11</v>
      </c>
      <c r="B3" s="6" t="s">
        <v>12</v>
      </c>
      <c r="C3" s="7">
        <v>1</v>
      </c>
      <c r="D3" s="8">
        <v>0</v>
      </c>
      <c r="E3" s="9">
        <v>2</v>
      </c>
      <c r="F3" s="10">
        <f t="shared" ref="F3:F15" si="0">ROUND((E3 * D3 *C3),2)</f>
        <v>0</v>
      </c>
    </row>
    <row r="4" spans="1:6" ht="19.2" customHeight="1" x14ac:dyDescent="0.3">
      <c r="A4" s="6" t="s">
        <v>13</v>
      </c>
      <c r="B4" s="6" t="s">
        <v>12</v>
      </c>
      <c r="C4" s="11">
        <v>1</v>
      </c>
      <c r="D4" s="8">
        <v>0</v>
      </c>
      <c r="E4" s="9">
        <v>2</v>
      </c>
      <c r="F4" s="10">
        <f t="shared" si="0"/>
        <v>0</v>
      </c>
    </row>
    <row r="5" spans="1:6" ht="19.2" customHeight="1" x14ac:dyDescent="0.3">
      <c r="A5" s="6" t="s">
        <v>13</v>
      </c>
      <c r="B5" s="6" t="s">
        <v>14</v>
      </c>
      <c r="C5" s="11">
        <v>1</v>
      </c>
      <c r="D5" s="8">
        <v>0</v>
      </c>
      <c r="E5" s="9">
        <v>2</v>
      </c>
      <c r="F5" s="10">
        <f t="shared" si="0"/>
        <v>0</v>
      </c>
    </row>
    <row r="6" spans="1:6" ht="19.2" customHeight="1" x14ac:dyDescent="0.3">
      <c r="A6" s="6" t="s">
        <v>11</v>
      </c>
      <c r="B6" s="6" t="s">
        <v>14</v>
      </c>
      <c r="C6" s="11">
        <v>1</v>
      </c>
      <c r="D6" s="8">
        <v>0</v>
      </c>
      <c r="E6" s="9">
        <v>2</v>
      </c>
      <c r="F6" s="10">
        <f t="shared" si="0"/>
        <v>0</v>
      </c>
    </row>
    <row r="7" spans="1:6" ht="19.2" customHeight="1" x14ac:dyDescent="0.3">
      <c r="A7" s="6" t="s">
        <v>15</v>
      </c>
      <c r="B7" s="6" t="s">
        <v>16</v>
      </c>
      <c r="C7" s="11">
        <v>1</v>
      </c>
      <c r="D7" s="8">
        <v>0</v>
      </c>
      <c r="E7" s="9">
        <v>1</v>
      </c>
      <c r="F7" s="10">
        <f t="shared" si="0"/>
        <v>0</v>
      </c>
    </row>
    <row r="8" spans="1:6" ht="19.2" customHeight="1" x14ac:dyDescent="0.3">
      <c r="A8" s="6" t="s">
        <v>13</v>
      </c>
      <c r="B8" s="6" t="s">
        <v>16</v>
      </c>
      <c r="C8" s="11">
        <v>1</v>
      </c>
      <c r="D8" s="8">
        <v>0</v>
      </c>
      <c r="E8" s="9">
        <v>1</v>
      </c>
      <c r="F8" s="10">
        <f t="shared" si="0"/>
        <v>0</v>
      </c>
    </row>
    <row r="9" spans="1:6" ht="42" customHeight="1" x14ac:dyDescent="0.3">
      <c r="A9" s="6" t="s">
        <v>17</v>
      </c>
      <c r="B9" s="6" t="s">
        <v>18</v>
      </c>
      <c r="C9" s="11" t="s">
        <v>0</v>
      </c>
      <c r="D9" s="8">
        <v>0</v>
      </c>
      <c r="E9" s="9">
        <v>4</v>
      </c>
      <c r="F9" s="10">
        <f>ROUND((E9*D9),2)</f>
        <v>0</v>
      </c>
    </row>
    <row r="10" spans="1:6" ht="19.2" customHeight="1" x14ac:dyDescent="0.3">
      <c r="A10" s="6" t="s">
        <v>15</v>
      </c>
      <c r="B10" s="6" t="s">
        <v>19</v>
      </c>
      <c r="C10" s="11">
        <v>2</v>
      </c>
      <c r="D10" s="8">
        <v>0</v>
      </c>
      <c r="E10" s="9">
        <v>4</v>
      </c>
      <c r="F10" s="10">
        <f t="shared" si="0"/>
        <v>0</v>
      </c>
    </row>
    <row r="11" spans="1:6" ht="36" customHeight="1" x14ac:dyDescent="0.3">
      <c r="A11" s="6" t="s">
        <v>13</v>
      </c>
      <c r="B11" s="6" t="s">
        <v>20</v>
      </c>
      <c r="C11" s="11">
        <v>2</v>
      </c>
      <c r="D11" s="8">
        <v>0</v>
      </c>
      <c r="E11" s="9">
        <v>4</v>
      </c>
      <c r="F11" s="10">
        <f t="shared" si="0"/>
        <v>0</v>
      </c>
    </row>
    <row r="12" spans="1:6" ht="31.95" customHeight="1" x14ac:dyDescent="0.3">
      <c r="A12" s="6" t="s">
        <v>21</v>
      </c>
      <c r="B12" s="6" t="s">
        <v>22</v>
      </c>
      <c r="C12" s="11" t="s">
        <v>0</v>
      </c>
      <c r="D12" s="8">
        <v>0</v>
      </c>
      <c r="E12" s="9">
        <v>16</v>
      </c>
      <c r="F12" s="10">
        <f>ROUND((E12 * D12),2)</f>
        <v>0</v>
      </c>
    </row>
    <row r="13" spans="1:6" ht="32.4" customHeight="1" x14ac:dyDescent="0.3">
      <c r="A13" s="6" t="s">
        <v>23</v>
      </c>
      <c r="B13" s="6" t="s">
        <v>24</v>
      </c>
      <c r="C13" s="11" t="s">
        <v>0</v>
      </c>
      <c r="D13" s="8">
        <v>0</v>
      </c>
      <c r="E13" s="9">
        <v>8</v>
      </c>
      <c r="F13" s="10">
        <f>ROUND((E13 * D13),2)</f>
        <v>0</v>
      </c>
    </row>
    <row r="14" spans="1:6" ht="19.2" customHeight="1" x14ac:dyDescent="0.3">
      <c r="A14" s="6" t="s">
        <v>25</v>
      </c>
      <c r="B14" s="6" t="s">
        <v>26</v>
      </c>
      <c r="C14" s="11" t="s">
        <v>0</v>
      </c>
      <c r="D14" s="8">
        <v>0</v>
      </c>
      <c r="E14" s="9">
        <v>2</v>
      </c>
      <c r="F14" s="10">
        <f>ROUND((E14 * D14),2)</f>
        <v>0</v>
      </c>
    </row>
    <row r="15" spans="1:6" ht="19.2" customHeight="1" x14ac:dyDescent="0.3">
      <c r="A15" s="6" t="s">
        <v>9</v>
      </c>
      <c r="B15" s="6" t="s">
        <v>27</v>
      </c>
      <c r="C15" s="11">
        <v>2</v>
      </c>
      <c r="D15" s="8">
        <v>0</v>
      </c>
      <c r="E15" s="9">
        <v>2</v>
      </c>
      <c r="F15" s="10">
        <f t="shared" si="0"/>
        <v>0</v>
      </c>
    </row>
    <row r="16" spans="1:6" ht="24" customHeight="1" x14ac:dyDescent="0.3">
      <c r="A16" s="17" t="s">
        <v>2</v>
      </c>
      <c r="B16" s="17"/>
      <c r="C16" s="17"/>
      <c r="D16" s="17"/>
      <c r="E16" s="17"/>
      <c r="F16" s="12">
        <f>SUM(F2:F15)</f>
        <v>0</v>
      </c>
    </row>
    <row r="17" spans="1:6" s="16" customFormat="1" ht="12.75" customHeight="1" x14ac:dyDescent="0.3">
      <c r="A17" s="13"/>
      <c r="B17" s="13"/>
      <c r="C17" s="13"/>
      <c r="D17" s="14"/>
      <c r="E17" s="15"/>
      <c r="F17" s="15"/>
    </row>
    <row r="18" spans="1:6" ht="12.75" customHeight="1" x14ac:dyDescent="0.3">
      <c r="A18" s="13" t="s">
        <v>7</v>
      </c>
    </row>
  </sheetData>
  <mergeCells count="1">
    <mergeCell ref="A16:E16"/>
  </mergeCells>
  <printOptions horizontalCentered="1"/>
  <pageMargins left="0.78740157480314965" right="0.78740157480314965" top="1.1811023622047245" bottom="0.78740157480314965" header="0.31496062992125984" footer="0.31496062992125984"/>
  <pageSetup paperSize="9" scale="91" fitToHeight="0" orientation="landscape" r:id="rId1"/>
  <headerFooter>
    <oddHeader xml:space="preserve">&amp;L&amp;"Verdana,Tučné"&amp;9Výzva k podání nabídky č. 2 
VZ2025102(VZ2024015-02) Nákup kapacity technologie loadbalancingu 2025
Příloha č. 4 - Tabulka pro stanovení nabídkové ceny pro účely hodnocení veřejné zakázky&amp;R&amp;"Verdana,Obyčejné"&amp;12&amp;KFFC000 TLP:AMBER		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ignoredErrors>
    <ignoredError sqref="F9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A2129-B794-4068-8576-A1C3A4C289C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4f7df457-7194-4163-ace0-02a98f5ac275"/>
    <ds:schemaRef ds:uri="http://schemas.openxmlformats.org/package/2006/metadata/core-properties"/>
    <ds:schemaRef ds:uri="7c0dd6a1-0b98-49a2-9979-6f29bc4bbe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04CEDB-EC0B-4465-8F35-368D19893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Drábek Jiří</cp:lastModifiedBy>
  <cp:lastPrinted>2025-12-15T13:31:19Z</cp:lastPrinted>
  <dcterms:created xsi:type="dcterms:W3CDTF">2025-02-27T17:14:23Z</dcterms:created>
  <dcterms:modified xsi:type="dcterms:W3CDTF">2025-12-22T15:25:58Z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