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ms.stc-vzi.stc.local/apps/sps/FilesD_011/R_STCSPS_0111014/"/>
    </mc:Choice>
  </mc:AlternateContent>
  <xr:revisionPtr revIDLastSave="0" documentId="13_ncr:20000001_{22BE8C07-0CF0-4182-89BD-26C9AB698EBE}" xr6:coauthVersionLast="47" xr6:coauthVersionMax="47" xr10:uidLastSave="{00000000-0000-0000-0000-000000000000}"/>
  <bookViews>
    <workbookView xWindow="-110" yWindow="-110" windowWidth="19420" windowHeight="10300" activeTab="1" xr2:uid="{00000000-000D-0000-FFFF-FFFF00000000}"/>
  </bookViews>
  <sheets>
    <sheet name="1. Evaluation Model" sheetId="1" r:id="rId1"/>
    <sheet name="2. Preventive inspe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D13" i="1"/>
  <c r="D12" i="1"/>
  <c r="D11" i="1"/>
  <c r="F13" i="1" l="1"/>
  <c r="G13" i="1" s="1"/>
  <c r="F12" i="1"/>
  <c r="G12" i="1" s="1"/>
  <c r="F11" i="1"/>
  <c r="G11" i="1" s="1"/>
  <c r="F7" i="2" l="1"/>
  <c r="D10" i="1" s="1"/>
  <c r="F6" i="2"/>
  <c r="D9" i="1" s="1"/>
  <c r="F5" i="2"/>
  <c r="D8" i="1" s="1"/>
  <c r="G5" i="1" l="1"/>
  <c r="G6" i="1"/>
  <c r="G7" i="1" l="1"/>
  <c r="G14" i="1"/>
  <c r="G15" i="1"/>
  <c r="G16" i="1"/>
  <c r="G17" i="1"/>
  <c r="G18" i="1"/>
  <c r="G19" i="1"/>
  <c r="G22" i="1"/>
  <c r="G23" i="1"/>
  <c r="G24" i="1" l="1"/>
  <c r="G21" i="1"/>
  <c r="G9" i="1"/>
  <c r="G10" i="1"/>
  <c r="G8" i="1"/>
  <c r="G25" i="1" l="1"/>
  <c r="G20" i="1" l="1"/>
  <c r="C26" i="1" s="1"/>
</calcChain>
</file>

<file path=xl/sharedStrings.xml><?xml version="1.0" encoding="utf-8"?>
<sst xmlns="http://schemas.openxmlformats.org/spreadsheetml/2006/main" count="102" uniqueCount="77">
  <si>
    <t>Item</t>
  </si>
  <si>
    <t>Price per unit of measurement in EUR excl. VAT</t>
  </si>
  <si>
    <t>Total price in EUR excl. VAT</t>
  </si>
  <si>
    <t>Pc.</t>
  </si>
  <si>
    <t>Note</t>
  </si>
  <si>
    <t>hour</t>
  </si>
  <si>
    <t>Total tender Price (for evaluation purpose only)</t>
  </si>
  <si>
    <t>2.</t>
  </si>
  <si>
    <t>1.</t>
  </si>
  <si>
    <t>Price for the Device in EUR excl. VAT</t>
  </si>
  <si>
    <r>
      <t xml:space="preserve"> (in accordance with the Art. V (5) point a) of the Draft Contract) - </t>
    </r>
    <r>
      <rPr>
        <b/>
        <sz val="11"/>
        <color theme="1"/>
        <rFont val="Calibri"/>
        <family val="2"/>
        <charset val="238"/>
        <scheme val="minor"/>
      </rPr>
      <t>mechanical engineer, instructor</t>
    </r>
  </si>
  <si>
    <r>
      <t xml:space="preserve">Price for </t>
    </r>
    <r>
      <rPr>
        <b/>
        <sz val="11"/>
        <color theme="1"/>
        <rFont val="Calibri"/>
        <family val="2"/>
        <charset val="238"/>
        <scheme val="minor"/>
      </rPr>
      <t>out-of-warranty maintenance</t>
    </r>
    <r>
      <rPr>
        <sz val="11"/>
        <color theme="1"/>
        <rFont val="Calibri"/>
        <family val="2"/>
        <charset val="238"/>
        <scheme val="minor"/>
      </rPr>
      <t xml:space="preserve"> of the Device</t>
    </r>
    <r>
      <rPr>
        <b/>
        <sz val="11"/>
        <color theme="1"/>
        <rFont val="Calibri"/>
        <family val="2"/>
        <charset val="238"/>
        <scheme val="minor"/>
      </rPr>
      <t xml:space="preserve"> on Saturdays and Sundays or on public holidays</t>
    </r>
    <r>
      <rPr>
        <sz val="11"/>
        <color theme="1"/>
        <rFont val="Calibri"/>
        <family val="2"/>
        <charset val="238"/>
        <scheme val="minor"/>
      </rPr>
      <t xml:space="preserve"> in EUR excl. VAT</t>
    </r>
  </si>
  <si>
    <r>
      <t xml:space="preserve">(in accordance with the Art. V (5) point b) of the Draft Contract) - </t>
    </r>
    <r>
      <rPr>
        <b/>
        <sz val="11"/>
        <color theme="1"/>
        <rFont val="Calibri"/>
        <family val="2"/>
        <charset val="238"/>
        <scheme val="minor"/>
      </rPr>
      <t>mechanical engineer, instructor</t>
    </r>
  </si>
  <si>
    <r>
      <t xml:space="preserve">(in accordance with the Art. V (5) point b) of the Draft Contract) - </t>
    </r>
    <r>
      <rPr>
        <b/>
        <sz val="11"/>
        <color theme="1"/>
        <rFont val="Calibri"/>
        <family val="2"/>
        <charset val="238"/>
        <scheme val="minor"/>
      </rPr>
      <t>electrical engineer, specialist</t>
    </r>
  </si>
  <si>
    <r>
      <t xml:space="preserve"> (in accordance with the Art. V (5) point c) of the Draft Contract) - </t>
    </r>
    <r>
      <rPr>
        <b/>
        <sz val="11"/>
        <color theme="1"/>
        <rFont val="Calibri"/>
        <family val="2"/>
        <charset val="238"/>
        <scheme val="minor"/>
      </rPr>
      <t>mechanical engineer, instructor</t>
    </r>
  </si>
  <si>
    <r>
      <t xml:space="preserve"> (in accordance with the Art. V (5) point c) of the Draft Contract) - </t>
    </r>
    <r>
      <rPr>
        <b/>
        <sz val="11"/>
        <color theme="1"/>
        <rFont val="Calibri"/>
        <family val="2"/>
        <charset val="238"/>
        <scheme val="minor"/>
      </rPr>
      <t>electrical engineer, specialist</t>
    </r>
  </si>
  <si>
    <r>
      <t xml:space="preserve"> (in accordance with the Art. V (5) point a) of the Draft Contract) -</t>
    </r>
    <r>
      <rPr>
        <b/>
        <sz val="11"/>
        <rFont val="Calibri"/>
        <family val="2"/>
        <charset val="238"/>
        <scheme val="minor"/>
      </rPr>
      <t xml:space="preserve"> electrical engineer, specialist</t>
    </r>
  </si>
  <si>
    <r>
      <t xml:space="preserve"> (in accordance with the Art. V (5) point a) of the Draft Contract) -</t>
    </r>
    <r>
      <rPr>
        <b/>
        <sz val="11"/>
        <rFont val="Calibri"/>
        <family val="2"/>
        <charset val="238"/>
        <scheme val="minor"/>
      </rPr>
      <t xml:space="preserve"> SW specialist</t>
    </r>
  </si>
  <si>
    <r>
      <t xml:space="preserve">(in accordance with the Art. V (5) point b) of the Draft Contract) - </t>
    </r>
    <r>
      <rPr>
        <b/>
        <sz val="11"/>
        <rFont val="Calibri"/>
        <family val="2"/>
        <charset val="238"/>
        <scheme val="minor"/>
      </rPr>
      <t>SW</t>
    </r>
    <r>
      <rPr>
        <b/>
        <sz val="11"/>
        <color theme="1"/>
        <rFont val="Calibri"/>
        <family val="2"/>
        <charset val="238"/>
        <scheme val="minor"/>
      </rPr>
      <t xml:space="preserve"> specialist</t>
    </r>
  </si>
  <si>
    <r>
      <t xml:space="preserve">(in accordance with the Art. V (5) point c) of the Draft Contract) - </t>
    </r>
    <r>
      <rPr>
        <b/>
        <sz val="11"/>
        <rFont val="Calibri"/>
        <family val="2"/>
        <charset val="238"/>
        <scheme val="minor"/>
      </rPr>
      <t>SW</t>
    </r>
    <r>
      <rPr>
        <b/>
        <sz val="11"/>
        <color theme="1"/>
        <rFont val="Calibri"/>
        <family val="2"/>
        <charset val="238"/>
        <scheme val="minor"/>
      </rPr>
      <t xml:space="preserve"> specialist</t>
    </r>
  </si>
  <si>
    <t xml:space="preserve">Unit of measurement </t>
  </si>
  <si>
    <t>Estimated quantity  (for 15 years)</t>
  </si>
  <si>
    <t>5.a</t>
  </si>
  <si>
    <t>5.b</t>
  </si>
  <si>
    <t>5.c</t>
  </si>
  <si>
    <t>Price for operators training Art. II (2) point c) (operators training)</t>
  </si>
  <si>
    <t>6.a</t>
  </si>
  <si>
    <t>6.b</t>
  </si>
  <si>
    <t>6.c</t>
  </si>
  <si>
    <t>in accordance with the Art. II (2) point c) of the Draft Contract (operators training)</t>
  </si>
  <si>
    <t>Evaluation sub-criterion A</t>
  </si>
  <si>
    <t>nenašla jsem počet operátorů na zaškolení pro lakovací mašinu</t>
  </si>
  <si>
    <t>Total tender Price for RESERVED CHANGES TO THE OBLIGATION (for evaluation purpose only)</t>
  </si>
  <si>
    <t>Public Contract: "Numbering sheet printing machine for producing banknotes"</t>
  </si>
  <si>
    <t>The relocation and reinstallation of the Device in the Client’s new production plant </t>
  </si>
  <si>
    <t>in accordance with the Art. XVl. (1.2. iii. a.) of the Draft Contract</t>
  </si>
  <si>
    <t>in accordance with the Art. XVl. (1.1. iv. a.) of the Draft Contract</t>
  </si>
  <si>
    <t>in accordance with the Art. XVl. (1.1. iv. b.) of the Draft Contract</t>
  </si>
  <si>
    <t>Total Life Cycle Cost Device + 15 years(for evaluation purpose only)</t>
  </si>
  <si>
    <t>in accordance with the Art. ll (2) point a), b) and d) of the Draft Contract</t>
  </si>
  <si>
    <t>total price</t>
  </si>
  <si>
    <t>3.</t>
  </si>
  <si>
    <t>4.</t>
  </si>
  <si>
    <t>7.a</t>
  </si>
  <si>
    <t>7.b</t>
  </si>
  <si>
    <t>7.c</t>
  </si>
  <si>
    <t>8.a</t>
  </si>
  <si>
    <t>8.b</t>
  </si>
  <si>
    <t>8.c</t>
  </si>
  <si>
    <t>9.</t>
  </si>
  <si>
    <t>10.</t>
  </si>
  <si>
    <t>11.</t>
  </si>
  <si>
    <t>12.</t>
  </si>
  <si>
    <t>in accordance with the Art. XVl. (1.2. iii. b.)  of the Draft Contract (operators training)</t>
  </si>
  <si>
    <t>year</t>
  </si>
  <si>
    <t>Price for pre-piling solutions (Component)</t>
  </si>
  <si>
    <t>Virtual smart glasses or other similar augmented reality and wearable device for effective online communication during remote support in case of Device failure or operator support</t>
  </si>
  <si>
    <t xml:space="preserve">in accordance with the Annex No. 1a of the Draft Contract </t>
  </si>
  <si>
    <t>in accordance with the Art. V (5) point d) of the Draft Contract (operators training)</t>
  </si>
  <si>
    <t>Public Contract "Numbering sheet printing machine for producing banknotes"</t>
  </si>
  <si>
    <t>Recommended frequency / 1 year (number of tasks within the warranty period)</t>
  </si>
  <si>
    <t>Number of hours for one task</t>
  </si>
  <si>
    <t>Total hours in 15 years</t>
  </si>
  <si>
    <t>3a.</t>
  </si>
  <si>
    <t>3b.</t>
  </si>
  <si>
    <t>3c.</t>
  </si>
  <si>
    <t>The scope of the preventive inspections and maintenance (text - description of individual activities)</t>
  </si>
  <si>
    <t>Participant shall fill in all yellow parts with prices with a precision of two decimal places. 
The data in cells D8, D9, and D10 will be filled in on the sheet Preventive inspections. 
Cells F11, F12, and F13 will be filled in automatically</t>
  </si>
  <si>
    <t>Annex No. 3 of Tender Documentation - "Evaluation Model" - Preventive inspections (15 years) // Annex No. 9 of the Draft Contract - "The scope of the preventive inspections and maintenance"</t>
  </si>
  <si>
    <t xml:space="preserve">Annual fee for providing of the Remote technical support services via supplied Glasses </t>
  </si>
  <si>
    <t>Price for delivery and integration of the Varnishing Unit to the Device</t>
  </si>
  <si>
    <t>Annex No. 3 of Tender Documentation - "Evaluation Model" - Sheet 1 "Evaluation Model"</t>
  </si>
  <si>
    <t>*The Contracting Authority expects annual usage in operation: 2500 hours</t>
  </si>
  <si>
    <r>
      <t>Frequency and scope of carrying out a preventive inspections and maintenance of the Device</t>
    </r>
    <r>
      <rPr>
        <b/>
        <sz val="11"/>
        <color rgb="FFFF0000"/>
        <rFont val="Calibri"/>
        <family val="2"/>
        <charset val="238"/>
        <scheme val="minor"/>
      </rPr>
      <t>*</t>
    </r>
    <r>
      <rPr>
        <b/>
        <sz val="11"/>
        <rFont val="Calibri"/>
        <family val="2"/>
        <charset val="238"/>
        <scheme val="minor"/>
      </rPr>
      <t xml:space="preserve"> </t>
    </r>
  </si>
  <si>
    <r>
      <t xml:space="preserve">Price for </t>
    </r>
    <r>
      <rPr>
        <b/>
        <u/>
        <sz val="11"/>
        <rFont val="Calibri"/>
        <family val="2"/>
        <charset val="238"/>
        <scheme val="minor"/>
      </rPr>
      <t>carrying out a preventive inspections and maintenance</t>
    </r>
    <r>
      <rPr>
        <sz val="11"/>
        <rFont val="Calibri"/>
        <family val="2"/>
        <charset val="238"/>
        <scheme val="minor"/>
      </rPr>
      <t xml:space="preserve"> of the Device during the Contractor’s working hours</t>
    </r>
    <r>
      <rPr>
        <sz val="11"/>
        <color rgb="FFFF0000"/>
        <rFont val="Calibri"/>
        <family val="2"/>
        <charset val="238"/>
        <scheme val="minor"/>
      </rPr>
      <t xml:space="preserve"> </t>
    </r>
    <r>
      <rPr>
        <sz val="11"/>
        <color theme="1"/>
        <rFont val="Calibri"/>
        <family val="2"/>
        <charset val="238"/>
        <scheme val="minor"/>
      </rPr>
      <t xml:space="preserve">(on working days </t>
    </r>
    <r>
      <rPr>
        <b/>
        <sz val="11"/>
        <color theme="1"/>
        <rFont val="Calibri"/>
        <family val="2"/>
        <charset val="238"/>
        <scheme val="minor"/>
      </rPr>
      <t>f</t>
    </r>
    <r>
      <rPr>
        <b/>
        <u/>
        <sz val="11"/>
        <color theme="1"/>
        <rFont val="Calibri"/>
        <family val="2"/>
        <charset val="238"/>
        <scheme val="minor"/>
      </rPr>
      <t>rom 8:00 to 18:00</t>
    </r>
    <r>
      <rPr>
        <sz val="11"/>
        <color theme="1"/>
        <rFont val="Calibri"/>
        <family val="2"/>
        <charset val="238"/>
        <scheme val="minor"/>
      </rPr>
      <t xml:space="preserve">) in EUR excl. VAT </t>
    </r>
  </si>
  <si>
    <r>
      <t>Price for</t>
    </r>
    <r>
      <rPr>
        <b/>
        <sz val="11"/>
        <rFont val="Calibri"/>
        <family val="2"/>
        <charset val="238"/>
        <scheme val="minor"/>
      </rPr>
      <t xml:space="preserve"> </t>
    </r>
    <r>
      <rPr>
        <b/>
        <u/>
        <sz val="11"/>
        <rFont val="Calibri"/>
        <family val="2"/>
        <charset val="238"/>
        <scheme val="minor"/>
      </rPr>
      <t>providing out-of-warranty maintenance</t>
    </r>
    <r>
      <rPr>
        <sz val="11"/>
        <rFont val="Calibri"/>
        <family val="2"/>
        <charset val="238"/>
        <scheme val="minor"/>
      </rPr>
      <t xml:space="preserve"> of the Device during the Contractor’s working hours</t>
    </r>
    <r>
      <rPr>
        <sz val="11"/>
        <color rgb="FFFF0000"/>
        <rFont val="Calibri"/>
        <family val="2"/>
        <charset val="238"/>
        <scheme val="minor"/>
      </rPr>
      <t xml:space="preserve"> </t>
    </r>
    <r>
      <rPr>
        <sz val="11"/>
        <color theme="1"/>
        <rFont val="Calibri"/>
        <family val="2"/>
        <charset val="238"/>
        <scheme val="minor"/>
      </rPr>
      <t>(on working days</t>
    </r>
    <r>
      <rPr>
        <u/>
        <sz val="11"/>
        <color theme="1"/>
        <rFont val="Calibri"/>
        <family val="2"/>
        <charset val="238"/>
        <scheme val="minor"/>
      </rPr>
      <t xml:space="preserve"> </t>
    </r>
    <r>
      <rPr>
        <b/>
        <u/>
        <sz val="11"/>
        <color theme="1"/>
        <rFont val="Calibri"/>
        <family val="2"/>
        <charset val="238"/>
        <scheme val="minor"/>
      </rPr>
      <t>from 8:00 to 18:00</t>
    </r>
    <r>
      <rPr>
        <sz val="11"/>
        <color theme="1"/>
        <rFont val="Calibri"/>
        <family val="2"/>
        <charset val="238"/>
        <scheme val="minor"/>
      </rPr>
      <t xml:space="preserve">) in EUR excl. VAT </t>
    </r>
  </si>
  <si>
    <r>
      <t>Price for</t>
    </r>
    <r>
      <rPr>
        <b/>
        <sz val="11"/>
        <color theme="1"/>
        <rFont val="Calibri"/>
        <family val="2"/>
        <charset val="238"/>
        <scheme val="minor"/>
      </rPr>
      <t xml:space="preserve"> out-of-warranty maintenance </t>
    </r>
    <r>
      <rPr>
        <sz val="11"/>
        <color theme="1"/>
        <rFont val="Calibri"/>
        <family val="2"/>
        <charset val="238"/>
        <scheme val="minor"/>
      </rPr>
      <t>of the Device during the Contractor’s working hours (on working days</t>
    </r>
    <r>
      <rPr>
        <b/>
        <sz val="11"/>
        <color theme="1"/>
        <rFont val="Calibri"/>
        <family val="2"/>
        <charset val="238"/>
        <scheme val="minor"/>
      </rPr>
      <t xml:space="preserve"> from 18:00 to 8:00)</t>
    </r>
    <r>
      <rPr>
        <sz val="11"/>
        <color theme="1"/>
        <rFont val="Calibri"/>
        <family val="2"/>
        <charset val="238"/>
        <scheme val="minor"/>
      </rPr>
      <t xml:space="preserve"> in EUR excl. VAT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</si>
</sst>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č&quot;_-;\-* #,##0.00\ &quot;Kč&quot;_-;_-* &quot;-&quot;??\ &quot;Kč&quot;_-;_-@_-"/>
    <numFmt numFmtId="43" formatCode="_-* #,##0.00_-;\-* #,##0.00_-;_-* &quot;-&quot;??_-;_-@_-"/>
    <numFmt numFmtId="164" formatCode="_-* #,##0.00\ [$€-1]_-;\-* #,##0.00\ [$€-1]_-;_-* &quot;-&quot;??\ [$€-1]_-;_-@_-"/>
    <numFmt numFmtId="165" formatCode="#,##0.00\ [$€-1]"/>
    <numFmt numFmtId="166" formatCode="#,##0.00\ &quot;Kč&quot;"/>
  </numFmts>
  <fonts count="2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b/>
      <sz val="12"/>
      <color theme="1"/>
      <name val="Calibri"/>
      <family val="2"/>
      <charset val="238"/>
      <scheme val="minor"/>
    </font>
    <font>
      <sz val="8"/>
      <name val="Calibri"/>
      <family val="2"/>
      <charset val="238"/>
      <scheme val="minor"/>
    </font>
    <font>
      <i/>
      <sz val="11"/>
      <color theme="1" tint="0.499984740745262"/>
      <name val="Calibri"/>
      <family val="2"/>
      <charset val="238"/>
      <scheme val="minor"/>
    </font>
    <font>
      <b/>
      <sz val="14"/>
      <color theme="1"/>
      <name val="Calibri"/>
      <family val="2"/>
      <charset val="238"/>
      <scheme val="minor"/>
    </font>
    <font>
      <sz val="11"/>
      <color rgb="FFFF0000"/>
      <name val="Calibri"/>
      <family val="2"/>
      <charset val="238"/>
      <scheme val="minor"/>
    </font>
    <font>
      <b/>
      <sz val="13"/>
      <color theme="1"/>
      <name val="Calibri"/>
      <family val="2"/>
      <charset val="238"/>
      <scheme val="minor"/>
    </font>
    <font>
      <b/>
      <sz val="12"/>
      <name val="Calibri"/>
      <family val="2"/>
      <charset val="238"/>
      <scheme val="minor"/>
    </font>
    <font>
      <sz val="11"/>
      <name val="Calibri"/>
      <family val="2"/>
      <scheme val="minor"/>
    </font>
    <font>
      <b/>
      <sz val="11"/>
      <color theme="1"/>
      <name val="Arial"/>
      <family val="2"/>
      <charset val="238"/>
    </font>
    <font>
      <sz val="8"/>
      <color theme="1"/>
      <name val="Times New Roman"/>
      <family val="1"/>
      <charset val="238"/>
    </font>
    <font>
      <sz val="11"/>
      <color rgb="FFFF0000"/>
      <name val="Calibri"/>
      <family val="2"/>
      <scheme val="minor"/>
    </font>
    <font>
      <i/>
      <sz val="11"/>
      <color rgb="FFFF0000"/>
      <name val="Calibri"/>
      <family val="2"/>
      <charset val="238"/>
      <scheme val="minor"/>
    </font>
    <font>
      <b/>
      <u/>
      <sz val="11"/>
      <name val="Calibri"/>
      <family val="2"/>
      <charset val="238"/>
      <scheme val="minor"/>
    </font>
    <font>
      <u/>
      <sz val="11"/>
      <color theme="1"/>
      <name val="Calibri"/>
      <family val="2"/>
      <charset val="238"/>
      <scheme val="minor"/>
    </font>
    <font>
      <b/>
      <u/>
      <sz val="11"/>
      <color theme="1"/>
      <name val="Calibri"/>
      <family val="2"/>
      <charset val="238"/>
      <scheme val="minor"/>
    </font>
    <font>
      <i/>
      <sz val="16"/>
      <color rgb="FFFF0000"/>
      <name val="Calibri"/>
      <family val="2"/>
      <charset val="238"/>
      <scheme val="minor"/>
    </font>
    <font>
      <b/>
      <sz val="10"/>
      <color rgb="FFFF0000"/>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CFF"/>
        <bgColor indexed="64"/>
      </patternFill>
    </fill>
  </fills>
  <borders count="31">
    <border>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164" fontId="4" fillId="3" borderId="5" xfId="2" applyNumberFormat="1" applyFont="1" applyFill="1" applyBorder="1" applyAlignment="1" applyProtection="1">
      <alignment horizontal="left" vertical="center" indent="1"/>
      <protection locked="0"/>
    </xf>
    <xf numFmtId="1" fontId="3" fillId="0" borderId="5" xfId="1" applyNumberFormat="1" applyFont="1" applyFill="1" applyBorder="1" applyAlignment="1" applyProtection="1">
      <alignment horizontal="center" vertical="center"/>
    </xf>
    <xf numFmtId="0" fontId="0" fillId="0" borderId="0" xfId="0"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5" xfId="0" applyFont="1" applyBorder="1" applyAlignment="1">
      <alignment vertical="center" wrapText="1"/>
    </xf>
    <xf numFmtId="0" fontId="7" fillId="0" borderId="5" xfId="0" applyFont="1" applyBorder="1" applyAlignment="1">
      <alignment vertical="center" wrapText="1"/>
    </xf>
    <xf numFmtId="0" fontId="3" fillId="0" borderId="5" xfId="0" applyFont="1" applyBorder="1" applyAlignment="1">
      <alignment horizontal="right" vertical="center" wrapText="1" indent="1"/>
    </xf>
    <xf numFmtId="0" fontId="0" fillId="0" borderId="0" xfId="0" applyAlignment="1">
      <alignment horizontal="center" vertical="center"/>
    </xf>
    <xf numFmtId="0" fontId="2" fillId="2" borderId="13" xfId="0" applyFont="1" applyFill="1" applyBorder="1" applyAlignment="1">
      <alignment horizontal="center" vertical="center"/>
    </xf>
    <xf numFmtId="0" fontId="0" fillId="0" borderId="14" xfId="0" applyBorder="1" applyAlignment="1">
      <alignment horizontal="center" vertical="center"/>
    </xf>
    <xf numFmtId="0" fontId="0" fillId="0" borderId="0" xfId="0" applyAlignment="1">
      <alignment wrapText="1"/>
    </xf>
    <xf numFmtId="0" fontId="0" fillId="0" borderId="0" xfId="0" applyAlignment="1">
      <alignment vertical="center" wrapText="1"/>
    </xf>
    <xf numFmtId="0" fontId="4" fillId="0" borderId="7" xfId="0" applyFont="1" applyBorder="1" applyAlignment="1">
      <alignment vertical="center" wrapText="1"/>
    </xf>
    <xf numFmtId="0" fontId="9" fillId="0" borderId="0" xfId="0" applyFont="1" applyAlignment="1">
      <alignment vertical="center"/>
    </xf>
    <xf numFmtId="0" fontId="12" fillId="0" borderId="0" xfId="0" applyFont="1" applyAlignment="1">
      <alignment horizontal="left" vertical="center" wrapText="1"/>
    </xf>
    <xf numFmtId="165" fontId="12" fillId="0" borderId="0" xfId="0" applyNumberFormat="1" applyFont="1" applyAlignment="1">
      <alignment horizontal="left" vertical="center" wrapText="1"/>
    </xf>
    <xf numFmtId="166" fontId="12" fillId="0" borderId="0" xfId="0" applyNumberFormat="1" applyFont="1" applyAlignment="1">
      <alignment horizontal="left" vertical="center" wrapText="1"/>
    </xf>
    <xf numFmtId="43" fontId="0" fillId="0" borderId="0" xfId="1" applyFont="1"/>
    <xf numFmtId="164" fontId="4" fillId="0" borderId="15" xfId="2" applyNumberFormat="1" applyFont="1" applyBorder="1" applyAlignment="1" applyProtection="1">
      <alignment horizontal="left" vertical="center" indent="1"/>
    </xf>
    <xf numFmtId="0" fontId="13" fillId="0" borderId="0" xfId="0" applyFont="1" applyAlignment="1">
      <alignment horizontal="justify" vertical="center"/>
    </xf>
    <xf numFmtId="0" fontId="14" fillId="0" borderId="0" xfId="0" applyFont="1" applyAlignment="1">
      <alignment vertical="center"/>
    </xf>
    <xf numFmtId="0" fontId="15" fillId="0" borderId="0" xfId="0" applyFont="1"/>
    <xf numFmtId="0" fontId="0" fillId="0" borderId="23" xfId="0" applyBorder="1" applyAlignment="1">
      <alignment horizontal="center" vertical="center"/>
    </xf>
    <xf numFmtId="0" fontId="7" fillId="0" borderId="7" xfId="0" applyFont="1" applyBorder="1" applyAlignment="1">
      <alignment vertical="center" wrapText="1"/>
    </xf>
    <xf numFmtId="1" fontId="3" fillId="0" borderId="7" xfId="1" applyNumberFormat="1" applyFont="1" applyFill="1" applyBorder="1" applyAlignment="1" applyProtection="1">
      <alignment horizontal="center" vertical="center"/>
    </xf>
    <xf numFmtId="0" fontId="3" fillId="0" borderId="7" xfId="0" applyFont="1" applyBorder="1" applyAlignment="1">
      <alignment horizontal="right" vertical="center" wrapText="1" indent="1"/>
    </xf>
    <xf numFmtId="164" fontId="4" fillId="0" borderId="24" xfId="2" applyNumberFormat="1" applyFont="1" applyBorder="1" applyAlignment="1" applyProtection="1">
      <alignment horizontal="left" vertical="center" indent="1"/>
    </xf>
    <xf numFmtId="0" fontId="0" fillId="0" borderId="25" xfId="0" applyBorder="1" applyAlignment="1">
      <alignment horizontal="center" vertical="center"/>
    </xf>
    <xf numFmtId="0" fontId="4" fillId="0" borderId="8" xfId="0" applyFont="1" applyBorder="1" applyAlignment="1">
      <alignment vertical="center" wrapText="1"/>
    </xf>
    <xf numFmtId="0" fontId="7" fillId="0" borderId="8" xfId="0" applyFont="1" applyBorder="1" applyAlignment="1">
      <alignment vertical="center" wrapText="1"/>
    </xf>
    <xf numFmtId="1" fontId="3" fillId="0" borderId="8" xfId="1" applyNumberFormat="1" applyFont="1" applyFill="1" applyBorder="1" applyAlignment="1" applyProtection="1">
      <alignment horizontal="center" vertical="center"/>
    </xf>
    <xf numFmtId="0" fontId="3" fillId="0" borderId="8" xfId="0" applyFont="1" applyBorder="1" applyAlignment="1">
      <alignment horizontal="right" vertical="center" wrapText="1" indent="1"/>
    </xf>
    <xf numFmtId="164" fontId="4" fillId="3" borderId="8" xfId="2" applyNumberFormat="1" applyFont="1" applyFill="1" applyBorder="1" applyAlignment="1" applyProtection="1">
      <alignment horizontal="left" vertical="center" indent="1"/>
      <protection locked="0"/>
    </xf>
    <xf numFmtId="164" fontId="4" fillId="0" borderId="26" xfId="2" applyNumberFormat="1" applyFont="1" applyBorder="1" applyAlignment="1" applyProtection="1">
      <alignment horizontal="left" vertical="center" indent="1"/>
    </xf>
    <xf numFmtId="164" fontId="10" fillId="6" borderId="18" xfId="0" applyNumberFormat="1" applyFont="1" applyFill="1" applyBorder="1" applyAlignment="1">
      <alignment vertical="center" wrapText="1"/>
    </xf>
    <xf numFmtId="1" fontId="3" fillId="4" borderId="5" xfId="1" applyNumberFormat="1" applyFont="1" applyFill="1" applyBorder="1" applyAlignment="1" applyProtection="1">
      <alignment horizontal="center" vertical="center"/>
    </xf>
    <xf numFmtId="0" fontId="15" fillId="0" borderId="0" xfId="0" applyFont="1" applyAlignment="1">
      <alignment vertical="center"/>
    </xf>
    <xf numFmtId="165" fontId="15" fillId="0" borderId="0" xfId="0" applyNumberFormat="1" applyFont="1" applyAlignment="1">
      <alignment horizontal="left" vertical="center" wrapText="1"/>
    </xf>
    <xf numFmtId="164" fontId="15" fillId="0" borderId="0" xfId="0" applyNumberFormat="1" applyFont="1"/>
    <xf numFmtId="0" fontId="0" fillId="0" borderId="5" xfId="0" applyBorder="1" applyAlignment="1">
      <alignment horizontal="center" vertical="center"/>
    </xf>
    <xf numFmtId="0" fontId="16" fillId="0" borderId="0" xfId="0" applyFont="1" applyAlignment="1">
      <alignment horizontal="left" vertical="center" wrapText="1"/>
    </xf>
    <xf numFmtId="165" fontId="0" fillId="0" borderId="0" xfId="0" applyNumberFormat="1"/>
    <xf numFmtId="0" fontId="0" fillId="0" borderId="14" xfId="0" applyBorder="1" applyAlignment="1">
      <alignment vertical="center"/>
    </xf>
    <xf numFmtId="0" fontId="4" fillId="3" borderId="10" xfId="0" applyFont="1" applyFill="1" applyBorder="1" applyAlignment="1" applyProtection="1">
      <alignment vertical="center" wrapText="1"/>
      <protection locked="0"/>
    </xf>
    <xf numFmtId="0" fontId="4" fillId="0" borderId="10" xfId="0" applyFont="1" applyBorder="1" applyAlignment="1">
      <alignment vertical="center" wrapText="1"/>
    </xf>
    <xf numFmtId="1" fontId="3" fillId="3" borderId="15" xfId="1" applyNumberFormat="1" applyFont="1" applyFill="1" applyBorder="1" applyAlignment="1" applyProtection="1">
      <alignment horizontal="center" vertical="center"/>
      <protection locked="0"/>
    </xf>
    <xf numFmtId="0" fontId="0" fillId="0" borderId="27" xfId="0" applyBorder="1" applyAlignment="1">
      <alignment vertical="center"/>
    </xf>
    <xf numFmtId="0" fontId="4" fillId="3" borderId="29" xfId="0" applyFont="1" applyFill="1" applyBorder="1" applyAlignment="1" applyProtection="1">
      <alignment vertical="center" wrapText="1"/>
      <protection locked="0"/>
    </xf>
    <xf numFmtId="0" fontId="4" fillId="0" borderId="29" xfId="0" applyFont="1" applyBorder="1" applyAlignment="1">
      <alignment vertical="center" wrapText="1"/>
    </xf>
    <xf numFmtId="1" fontId="3" fillId="3" borderId="30" xfId="1" applyNumberFormat="1" applyFont="1" applyFill="1" applyBorder="1" applyAlignment="1" applyProtection="1">
      <alignment horizontal="center" vertical="center"/>
      <protection locked="0"/>
    </xf>
    <xf numFmtId="164" fontId="4" fillId="0" borderId="5" xfId="2" applyNumberFormat="1" applyFont="1" applyFill="1" applyBorder="1" applyAlignment="1" applyProtection="1">
      <alignment horizontal="left" vertical="center" indent="1"/>
    </xf>
    <xf numFmtId="0" fontId="4" fillId="0" borderId="0" xfId="0" applyFont="1"/>
    <xf numFmtId="0" fontId="3" fillId="2" borderId="13"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1" fillId="0" borderId="0" xfId="0" applyFont="1"/>
    <xf numFmtId="0" fontId="20" fillId="3" borderId="16"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18" xfId="0" applyFont="1" applyFill="1" applyBorder="1" applyAlignment="1">
      <alignment horizontal="left" vertical="center" wrapText="1"/>
    </xf>
    <xf numFmtId="0" fontId="8" fillId="5" borderId="16" xfId="0" applyFont="1" applyFill="1" applyBorder="1" applyAlignment="1">
      <alignment vertical="center" wrapText="1"/>
    </xf>
    <xf numFmtId="0" fontId="8" fillId="5" borderId="17" xfId="0" applyFont="1" applyFill="1" applyBorder="1" applyAlignment="1">
      <alignment vertical="center" wrapText="1"/>
    </xf>
    <xf numFmtId="164" fontId="10" fillId="5" borderId="17" xfId="0" applyNumberFormat="1" applyFont="1" applyFill="1" applyBorder="1" applyAlignment="1">
      <alignment vertical="center" wrapText="1"/>
    </xf>
    <xf numFmtId="0" fontId="10" fillId="5" borderId="17" xfId="0" applyFont="1" applyFill="1" applyBorder="1" applyAlignment="1">
      <alignment vertical="center" wrapText="1"/>
    </xf>
    <xf numFmtId="0" fontId="10" fillId="5" borderId="18" xfId="0" applyFont="1" applyFill="1" applyBorder="1" applyAlignment="1">
      <alignment vertical="center" wrapText="1"/>
    </xf>
    <xf numFmtId="0" fontId="8" fillId="6" borderId="16"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8" fillId="6" borderId="22" xfId="0" applyFont="1" applyFill="1" applyBorder="1" applyAlignment="1">
      <alignment vertical="center" wrapText="1"/>
    </xf>
    <xf numFmtId="0" fontId="8" fillId="6" borderId="17" xfId="0" applyFont="1" applyFill="1" applyBorder="1" applyAlignment="1">
      <alignment vertical="center" wrapText="1"/>
    </xf>
    <xf numFmtId="0" fontId="11" fillId="4" borderId="0" xfId="0" applyFont="1" applyFill="1" applyAlignment="1">
      <alignment vertical="center" wrapText="1"/>
    </xf>
    <xf numFmtId="0" fontId="5" fillId="7" borderId="4"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9" fontId="2" fillId="7" borderId="9" xfId="0" applyNumberFormat="1" applyFont="1" applyFill="1" applyBorder="1" applyAlignment="1">
      <alignment horizontal="center" vertical="center" wrapText="1"/>
    </xf>
    <xf numFmtId="0" fontId="2" fillId="7" borderId="9" xfId="0" applyFont="1" applyFill="1" applyBorder="1" applyAlignment="1">
      <alignment horizontal="center" vertical="center" wrapText="1"/>
    </xf>
    <xf numFmtId="9" fontId="2" fillId="7" borderId="20" xfId="0" applyNumberFormat="1" applyFont="1" applyFill="1" applyBorder="1" applyAlignment="1">
      <alignment horizontal="center" vertical="center" wrapText="1"/>
    </xf>
    <xf numFmtId="0" fontId="2" fillId="7" borderId="21" xfId="0" applyFont="1" applyFill="1" applyBorder="1" applyAlignment="1">
      <alignment horizontal="center" vertical="center" wrapText="1"/>
    </xf>
    <xf numFmtId="9" fontId="2" fillId="7" borderId="5" xfId="0" applyNumberFormat="1" applyFont="1" applyFill="1" applyBorder="1" applyAlignment="1">
      <alignment horizontal="center" vertical="center"/>
    </xf>
    <xf numFmtId="0" fontId="2" fillId="7" borderId="10" xfId="0" applyFont="1" applyFill="1" applyBorder="1" applyAlignment="1">
      <alignment horizontal="center" vertical="center"/>
    </xf>
    <xf numFmtId="0" fontId="2" fillId="7" borderId="5" xfId="0" applyFont="1" applyFill="1" applyBorder="1" applyAlignment="1">
      <alignment horizontal="center" vertical="center"/>
    </xf>
    <xf numFmtId="9" fontId="2" fillId="7" borderId="6" xfId="0" applyNumberFormat="1" applyFont="1" applyFill="1" applyBorder="1" applyAlignment="1">
      <alignment horizontal="center" vertical="center"/>
    </xf>
    <xf numFmtId="0" fontId="2" fillId="7" borderId="8" xfId="0" applyFont="1" applyFill="1" applyBorder="1" applyAlignment="1">
      <alignment horizontal="center" vertical="center"/>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7" xfId="0" applyFont="1" applyBorder="1" applyAlignment="1">
      <alignment horizontal="left" vertical="center" wrapText="1"/>
    </xf>
    <xf numFmtId="0" fontId="4" fillId="0" borderId="28" xfId="0" applyFont="1" applyBorder="1" applyAlignment="1">
      <alignment horizontal="left" vertical="center" wrapText="1"/>
    </xf>
  </cellXfs>
  <cellStyles count="3">
    <cellStyle name="Čárka" xfId="1" builtinId="3"/>
    <cellStyle name="Měna" xfId="2" builtinId="4"/>
    <cellStyle name="Normální" xfId="0" builtinId="0"/>
  </cellStyles>
  <dxfs count="0"/>
  <tableStyles count="0" defaultTableStyle="TableStyleMedium2" defaultPivotStyle="PivotStyleLight16"/>
  <colors>
    <mruColors>
      <color rgb="FFC5FFE8"/>
      <color rgb="FF00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5"/>
  <sheetViews>
    <sheetView showGridLines="0" zoomScale="75" zoomScaleNormal="75" workbookViewId="0">
      <selection activeCell="K11" sqref="K11"/>
    </sheetView>
  </sheetViews>
  <sheetFormatPr defaultColWidth="8.81640625" defaultRowHeight="14.5" x14ac:dyDescent="0.35"/>
  <cols>
    <col min="1" max="1" width="8.81640625" style="10"/>
    <col min="2" max="2" width="65.453125" customWidth="1"/>
    <col min="3" max="3" width="39.453125" customWidth="1"/>
    <col min="4" max="4" width="16.81640625" customWidth="1"/>
    <col min="5" max="5" width="13.1796875" bestFit="1" customWidth="1"/>
    <col min="6" max="6" width="24.453125" customWidth="1"/>
    <col min="7" max="7" width="36.81640625" customWidth="1"/>
    <col min="8" max="8" width="15.26953125" style="13" hidden="1" customWidth="1"/>
    <col min="9" max="9" width="0" hidden="1" customWidth="1"/>
    <col min="10" max="10" width="28.453125" hidden="1" customWidth="1"/>
    <col min="11" max="11" width="26.7265625" style="24" customWidth="1"/>
  </cols>
  <sheetData>
    <row r="1" spans="1:14" ht="29.5" customHeight="1" x14ac:dyDescent="0.35">
      <c r="A1" s="71" t="s">
        <v>71</v>
      </c>
      <c r="B1" s="71"/>
      <c r="C1" s="71"/>
      <c r="D1" s="71"/>
      <c r="E1" s="71"/>
      <c r="F1" s="71"/>
      <c r="G1" s="71"/>
    </row>
    <row r="2" spans="1:14" s="3" customFormat="1" ht="16.649999999999999" customHeight="1" thickBot="1" x14ac:dyDescent="0.4">
      <c r="A2" s="72" t="s">
        <v>33</v>
      </c>
      <c r="B2" s="72"/>
      <c r="C2" s="72"/>
      <c r="D2" s="72"/>
      <c r="E2" s="72"/>
      <c r="F2" s="72"/>
      <c r="G2" s="72"/>
      <c r="H2" s="14"/>
      <c r="K2" s="39"/>
    </row>
    <row r="3" spans="1:14" ht="43.5" x14ac:dyDescent="0.35">
      <c r="A3" s="11" t="s">
        <v>0</v>
      </c>
      <c r="B3" s="79" t="s">
        <v>4</v>
      </c>
      <c r="C3" s="80"/>
      <c r="D3" s="4" t="s">
        <v>21</v>
      </c>
      <c r="E3" s="5" t="s">
        <v>20</v>
      </c>
      <c r="F3" s="5" t="s">
        <v>1</v>
      </c>
      <c r="G3" s="6" t="s">
        <v>2</v>
      </c>
    </row>
    <row r="4" spans="1:14" ht="43.5" customHeight="1" x14ac:dyDescent="0.35">
      <c r="A4" s="12" t="s">
        <v>8</v>
      </c>
      <c r="B4" s="7" t="s">
        <v>9</v>
      </c>
      <c r="C4" s="8" t="s">
        <v>39</v>
      </c>
      <c r="D4" s="2">
        <v>1</v>
      </c>
      <c r="E4" s="9" t="s">
        <v>3</v>
      </c>
      <c r="F4" s="1">
        <v>0</v>
      </c>
      <c r="G4" s="21">
        <f>D4*F4</f>
        <v>0</v>
      </c>
      <c r="H4" s="81" t="s">
        <v>30</v>
      </c>
      <c r="I4" s="85">
        <v>0.9</v>
      </c>
      <c r="J4" s="16"/>
      <c r="K4" s="39"/>
    </row>
    <row r="5" spans="1:14" ht="43.5" customHeight="1" x14ac:dyDescent="0.35">
      <c r="A5" s="12" t="s">
        <v>7</v>
      </c>
      <c r="B5" s="15" t="s">
        <v>25</v>
      </c>
      <c r="C5" s="8" t="s">
        <v>29</v>
      </c>
      <c r="D5" s="2">
        <v>1</v>
      </c>
      <c r="E5" s="9" t="s">
        <v>40</v>
      </c>
      <c r="F5" s="1">
        <v>0</v>
      </c>
      <c r="G5" s="21">
        <f>D5*F5</f>
        <v>0</v>
      </c>
      <c r="H5" s="81"/>
      <c r="I5" s="85"/>
      <c r="J5" s="16"/>
      <c r="K5" s="39"/>
    </row>
    <row r="6" spans="1:14" ht="48.9" customHeight="1" x14ac:dyDescent="0.35">
      <c r="A6" s="12" t="s">
        <v>41</v>
      </c>
      <c r="B6" s="15" t="s">
        <v>56</v>
      </c>
      <c r="C6" s="8" t="s">
        <v>57</v>
      </c>
      <c r="D6" s="2">
        <v>1</v>
      </c>
      <c r="E6" s="9" t="s">
        <v>3</v>
      </c>
      <c r="F6" s="1">
        <v>0</v>
      </c>
      <c r="G6" s="21">
        <f>D6*F6</f>
        <v>0</v>
      </c>
      <c r="H6" s="81"/>
      <c r="I6" s="85"/>
      <c r="J6" s="16"/>
      <c r="K6" s="39"/>
    </row>
    <row r="7" spans="1:14" ht="43.5" customHeight="1" x14ac:dyDescent="0.35">
      <c r="A7" s="12" t="s">
        <v>42</v>
      </c>
      <c r="B7" s="15" t="s">
        <v>69</v>
      </c>
      <c r="C7" s="8" t="s">
        <v>58</v>
      </c>
      <c r="D7" s="2">
        <v>15</v>
      </c>
      <c r="E7" s="9" t="s">
        <v>54</v>
      </c>
      <c r="F7" s="1">
        <v>0</v>
      </c>
      <c r="G7" s="21">
        <f>D7*F7</f>
        <v>0</v>
      </c>
      <c r="H7" s="81"/>
      <c r="I7" s="85"/>
      <c r="J7" s="16"/>
      <c r="K7" s="39"/>
    </row>
    <row r="8" spans="1:14" ht="54" customHeight="1" x14ac:dyDescent="0.35">
      <c r="A8" s="12" t="s">
        <v>22</v>
      </c>
      <c r="B8" s="73" t="s">
        <v>74</v>
      </c>
      <c r="C8" s="8" t="s">
        <v>10</v>
      </c>
      <c r="D8" s="2">
        <f>+'2. Preventive inspections'!F5</f>
        <v>0</v>
      </c>
      <c r="E8" s="9" t="s">
        <v>5</v>
      </c>
      <c r="F8" s="1">
        <v>0</v>
      </c>
      <c r="G8" s="21">
        <f t="shared" ref="G8:G19" si="0">D8*F8</f>
        <v>0</v>
      </c>
      <c r="H8" s="82"/>
      <c r="I8" s="86"/>
      <c r="J8" s="90"/>
      <c r="K8" s="91"/>
    </row>
    <row r="9" spans="1:14" ht="43.5" customHeight="1" x14ac:dyDescent="0.35">
      <c r="A9" s="12" t="s">
        <v>23</v>
      </c>
      <c r="B9" s="74"/>
      <c r="C9" s="8" t="s">
        <v>16</v>
      </c>
      <c r="D9" s="2">
        <f>+'2. Preventive inspections'!F6</f>
        <v>0</v>
      </c>
      <c r="E9" s="9" t="s">
        <v>5</v>
      </c>
      <c r="F9" s="1">
        <v>0</v>
      </c>
      <c r="G9" s="21">
        <f t="shared" si="0"/>
        <v>0</v>
      </c>
      <c r="H9" s="82"/>
      <c r="I9" s="87"/>
      <c r="J9" s="90"/>
      <c r="K9" s="91"/>
      <c r="L9" s="19"/>
      <c r="M9" s="17"/>
      <c r="N9" s="18"/>
    </row>
    <row r="10" spans="1:14" ht="43.5" customHeight="1" x14ac:dyDescent="0.35">
      <c r="A10" s="12" t="s">
        <v>24</v>
      </c>
      <c r="B10" s="75"/>
      <c r="C10" s="8" t="s">
        <v>17</v>
      </c>
      <c r="D10" s="2">
        <f>+'2. Preventive inspections'!F7</f>
        <v>0</v>
      </c>
      <c r="E10" s="9" t="s">
        <v>5</v>
      </c>
      <c r="F10" s="1">
        <v>0</v>
      </c>
      <c r="G10" s="21">
        <f t="shared" si="0"/>
        <v>0</v>
      </c>
      <c r="H10" s="82"/>
      <c r="I10" s="87"/>
      <c r="J10" s="90"/>
      <c r="K10" s="91"/>
      <c r="L10" s="19"/>
      <c r="M10" s="17"/>
      <c r="N10" s="18"/>
    </row>
    <row r="11" spans="1:14" ht="43.5" customHeight="1" x14ac:dyDescent="0.35">
      <c r="A11" s="12" t="s">
        <v>26</v>
      </c>
      <c r="B11" s="73" t="s">
        <v>75</v>
      </c>
      <c r="C11" s="8" t="s">
        <v>10</v>
      </c>
      <c r="D11" s="38">
        <f>16*15</f>
        <v>240</v>
      </c>
      <c r="E11" s="9" t="s">
        <v>5</v>
      </c>
      <c r="F11" s="53">
        <f>+F8</f>
        <v>0</v>
      </c>
      <c r="G11" s="21">
        <f t="shared" si="0"/>
        <v>0</v>
      </c>
      <c r="H11" s="82"/>
      <c r="I11" s="87"/>
      <c r="J11" s="43"/>
      <c r="K11" s="43"/>
      <c r="L11" s="19"/>
      <c r="M11" s="17"/>
      <c r="N11" s="18"/>
    </row>
    <row r="12" spans="1:14" ht="43.5" customHeight="1" x14ac:dyDescent="0.35">
      <c r="A12" s="12" t="s">
        <v>27</v>
      </c>
      <c r="B12" s="74"/>
      <c r="C12" s="8" t="s">
        <v>16</v>
      </c>
      <c r="D12" s="38">
        <f>16*15</f>
        <v>240</v>
      </c>
      <c r="E12" s="9" t="s">
        <v>5</v>
      </c>
      <c r="F12" s="53">
        <f>+F9</f>
        <v>0</v>
      </c>
      <c r="G12" s="21">
        <f t="shared" si="0"/>
        <v>0</v>
      </c>
      <c r="H12" s="82"/>
      <c r="I12" s="87"/>
      <c r="J12" s="43"/>
      <c r="K12" s="43"/>
      <c r="L12" s="19"/>
      <c r="M12" s="17"/>
      <c r="N12" s="18"/>
    </row>
    <row r="13" spans="1:14" ht="43.5" customHeight="1" x14ac:dyDescent="0.35">
      <c r="A13" s="12" t="s">
        <v>28</v>
      </c>
      <c r="B13" s="75"/>
      <c r="C13" s="8" t="s">
        <v>17</v>
      </c>
      <c r="D13" s="2">
        <f>8*15</f>
        <v>120</v>
      </c>
      <c r="E13" s="9" t="s">
        <v>5</v>
      </c>
      <c r="F13" s="53">
        <f>+F10</f>
        <v>0</v>
      </c>
      <c r="G13" s="21">
        <f t="shared" si="0"/>
        <v>0</v>
      </c>
      <c r="H13" s="82"/>
      <c r="I13" s="87"/>
      <c r="J13" s="43"/>
      <c r="K13" s="43"/>
      <c r="L13" s="19"/>
      <c r="M13" s="17"/>
      <c r="N13" s="18"/>
    </row>
    <row r="14" spans="1:14" ht="52.65" customHeight="1" x14ac:dyDescent="0.35">
      <c r="A14" s="12" t="s">
        <v>43</v>
      </c>
      <c r="B14" s="76" t="s">
        <v>76</v>
      </c>
      <c r="C14" s="8" t="s">
        <v>12</v>
      </c>
      <c r="D14" s="2">
        <v>16</v>
      </c>
      <c r="E14" s="9" t="s">
        <v>5</v>
      </c>
      <c r="F14" s="1">
        <v>0</v>
      </c>
      <c r="G14" s="21">
        <f t="shared" si="0"/>
        <v>0</v>
      </c>
      <c r="H14" s="82"/>
      <c r="I14" s="87"/>
      <c r="J14" s="17"/>
      <c r="K14" s="40"/>
      <c r="L14" s="19"/>
      <c r="M14" s="17"/>
      <c r="N14" s="18"/>
    </row>
    <row r="15" spans="1:14" ht="52.65" customHeight="1" x14ac:dyDescent="0.35">
      <c r="A15" s="12" t="s">
        <v>44</v>
      </c>
      <c r="B15" s="77"/>
      <c r="C15" s="8" t="s">
        <v>13</v>
      </c>
      <c r="D15" s="2">
        <v>16</v>
      </c>
      <c r="E15" s="9" t="s">
        <v>5</v>
      </c>
      <c r="F15" s="1">
        <v>0</v>
      </c>
      <c r="G15" s="21">
        <f t="shared" si="0"/>
        <v>0</v>
      </c>
      <c r="H15" s="82"/>
      <c r="I15" s="87"/>
      <c r="J15" s="17"/>
      <c r="K15" s="40"/>
      <c r="L15" s="19"/>
      <c r="M15" s="17"/>
      <c r="N15" s="18"/>
    </row>
    <row r="16" spans="1:14" ht="52.65" customHeight="1" x14ac:dyDescent="0.35">
      <c r="A16" s="12" t="s">
        <v>45</v>
      </c>
      <c r="B16" s="78"/>
      <c r="C16" s="8" t="s">
        <v>18</v>
      </c>
      <c r="D16" s="2">
        <v>8</v>
      </c>
      <c r="E16" s="9" t="s">
        <v>5</v>
      </c>
      <c r="F16" s="1">
        <v>0</v>
      </c>
      <c r="G16" s="21">
        <f t="shared" si="0"/>
        <v>0</v>
      </c>
      <c r="H16" s="82"/>
      <c r="I16" s="87"/>
      <c r="K16" s="40"/>
      <c r="L16" s="19"/>
      <c r="M16" s="17"/>
      <c r="N16" s="18"/>
    </row>
    <row r="17" spans="1:14" ht="52.65" customHeight="1" x14ac:dyDescent="0.35">
      <c r="A17" s="12" t="s">
        <v>46</v>
      </c>
      <c r="B17" s="76" t="s">
        <v>11</v>
      </c>
      <c r="C17" s="8" t="s">
        <v>14</v>
      </c>
      <c r="D17" s="2">
        <v>4</v>
      </c>
      <c r="E17" s="9" t="s">
        <v>5</v>
      </c>
      <c r="F17" s="1">
        <v>0</v>
      </c>
      <c r="G17" s="21">
        <f t="shared" si="0"/>
        <v>0</v>
      </c>
      <c r="H17" s="82"/>
      <c r="I17" s="87"/>
      <c r="J17" s="17"/>
      <c r="K17" s="40"/>
      <c r="L17" s="19"/>
      <c r="M17" s="17"/>
      <c r="N17" s="18"/>
    </row>
    <row r="18" spans="1:14" ht="52.65" customHeight="1" x14ac:dyDescent="0.35">
      <c r="A18" s="12" t="s">
        <v>47</v>
      </c>
      <c r="B18" s="77"/>
      <c r="C18" s="8" t="s">
        <v>15</v>
      </c>
      <c r="D18" s="2">
        <v>4</v>
      </c>
      <c r="E18" s="9" t="s">
        <v>5</v>
      </c>
      <c r="F18" s="1">
        <v>0</v>
      </c>
      <c r="G18" s="21">
        <f t="shared" si="0"/>
        <v>0</v>
      </c>
      <c r="H18" s="82"/>
      <c r="I18" s="87"/>
    </row>
    <row r="19" spans="1:14" ht="52.65" customHeight="1" thickBot="1" x14ac:dyDescent="0.4">
      <c r="A19" s="25" t="s">
        <v>48</v>
      </c>
      <c r="B19" s="77"/>
      <c r="C19" s="26" t="s">
        <v>19</v>
      </c>
      <c r="D19" s="27">
        <v>2</v>
      </c>
      <c r="E19" s="28" t="s">
        <v>5</v>
      </c>
      <c r="F19" s="1">
        <v>0</v>
      </c>
      <c r="G19" s="21">
        <f t="shared" si="0"/>
        <v>0</v>
      </c>
      <c r="H19" s="82"/>
      <c r="I19" s="87"/>
      <c r="J19" s="20">
        <v>250</v>
      </c>
      <c r="K19" s="41"/>
    </row>
    <row r="20" spans="1:14" ht="35.15" customHeight="1" thickBot="1" x14ac:dyDescent="0.4">
      <c r="A20" s="67" t="s">
        <v>38</v>
      </c>
      <c r="B20" s="68"/>
      <c r="C20" s="68"/>
      <c r="D20" s="68"/>
      <c r="E20" s="68"/>
      <c r="F20" s="68"/>
      <c r="G20" s="37">
        <f>SUM(G4:G19)</f>
        <v>0</v>
      </c>
    </row>
    <row r="21" spans="1:14" ht="44.25" customHeight="1" x14ac:dyDescent="0.35">
      <c r="A21" s="30" t="s">
        <v>49</v>
      </c>
      <c r="B21" s="31" t="s">
        <v>34</v>
      </c>
      <c r="C21" s="32" t="s">
        <v>36</v>
      </c>
      <c r="D21" s="33">
        <v>1</v>
      </c>
      <c r="E21" s="34" t="s">
        <v>3</v>
      </c>
      <c r="F21" s="35">
        <v>0</v>
      </c>
      <c r="G21" s="36">
        <f t="shared" ref="G21:G22" si="1">D21*F21</f>
        <v>0</v>
      </c>
      <c r="H21" s="83"/>
      <c r="I21" s="88"/>
    </row>
    <row r="22" spans="1:14" ht="44.25" customHeight="1" x14ac:dyDescent="0.35">
      <c r="A22" s="12" t="s">
        <v>50</v>
      </c>
      <c r="B22" s="7" t="s">
        <v>55</v>
      </c>
      <c r="C22" s="8" t="s">
        <v>37</v>
      </c>
      <c r="D22" s="2">
        <v>1</v>
      </c>
      <c r="E22" s="9" t="s">
        <v>3</v>
      </c>
      <c r="F22" s="35">
        <v>0</v>
      </c>
      <c r="G22" s="21">
        <f t="shared" si="1"/>
        <v>0</v>
      </c>
      <c r="H22" s="83"/>
      <c r="I22" s="88"/>
    </row>
    <row r="23" spans="1:14" ht="44.25" customHeight="1" x14ac:dyDescent="0.35">
      <c r="A23" s="42" t="s">
        <v>51</v>
      </c>
      <c r="B23" s="7" t="s">
        <v>70</v>
      </c>
      <c r="C23" s="8" t="s">
        <v>35</v>
      </c>
      <c r="D23" s="2">
        <v>1</v>
      </c>
      <c r="E23" s="9" t="s">
        <v>3</v>
      </c>
      <c r="F23" s="35">
        <v>0</v>
      </c>
      <c r="G23" s="21">
        <f t="shared" ref="G23" si="2">D23*F23</f>
        <v>0</v>
      </c>
      <c r="H23" s="83"/>
      <c r="I23" s="88"/>
    </row>
    <row r="24" spans="1:14" s="3" customFormat="1" ht="47.25" customHeight="1" thickBot="1" x14ac:dyDescent="0.4">
      <c r="A24" s="42" t="s">
        <v>52</v>
      </c>
      <c r="B24" s="15" t="s">
        <v>25</v>
      </c>
      <c r="C24" s="26" t="s">
        <v>53</v>
      </c>
      <c r="D24" s="27">
        <v>1</v>
      </c>
      <c r="E24" s="28" t="s">
        <v>40</v>
      </c>
      <c r="F24" s="35">
        <v>0</v>
      </c>
      <c r="G24" s="29">
        <f>+F24*D24</f>
        <v>0</v>
      </c>
      <c r="H24" s="84"/>
      <c r="I24" s="89"/>
      <c r="J24" s="16" t="s">
        <v>31</v>
      </c>
      <c r="K24" s="39"/>
    </row>
    <row r="25" spans="1:14" ht="45.15" customHeight="1" thickBot="1" x14ac:dyDescent="0.4">
      <c r="A25" s="69" t="s">
        <v>32</v>
      </c>
      <c r="B25" s="70"/>
      <c r="C25" s="70"/>
      <c r="D25" s="70"/>
      <c r="E25" s="70"/>
      <c r="F25" s="70"/>
      <c r="G25" s="37">
        <f>SUM(G21:G24)</f>
        <v>0</v>
      </c>
    </row>
    <row r="26" spans="1:14" ht="48" customHeight="1" thickBot="1" x14ac:dyDescent="0.4">
      <c r="A26" s="62" t="s">
        <v>6</v>
      </c>
      <c r="B26" s="63"/>
      <c r="C26" s="64">
        <f>+G20+G25</f>
        <v>0</v>
      </c>
      <c r="D26" s="65"/>
      <c r="E26" s="65"/>
      <c r="F26" s="65"/>
      <c r="G26" s="66"/>
    </row>
    <row r="27" spans="1:14" ht="90.75" customHeight="1" thickBot="1" x14ac:dyDescent="0.4">
      <c r="A27" s="59" t="s">
        <v>67</v>
      </c>
      <c r="B27" s="60"/>
      <c r="C27" s="60"/>
      <c r="D27" s="60"/>
      <c r="E27" s="60"/>
      <c r="F27" s="60"/>
      <c r="G27" s="61"/>
    </row>
    <row r="31" spans="1:14" x14ac:dyDescent="0.35">
      <c r="H31"/>
    </row>
    <row r="34" spans="2:2" x14ac:dyDescent="0.35">
      <c r="B34" s="22"/>
    </row>
    <row r="35" spans="2:2" x14ac:dyDescent="0.35">
      <c r="B35" s="23"/>
    </row>
  </sheetData>
  <sheetProtection algorithmName="SHA-512" hashValue="qLMyKS/l113doctG/t6gCRSJsQogpaGpnKe+U3Gfe2s78WNZGS/zpHPNtpoXHtpEOsIOYCRb6CYhSAUrlOnOfQ==" saltValue="A8evG2NPcAZPx2YiiJwz3A==" spinCount="100000" sheet="1" formatCells="0" formatColumns="0" formatRows="0"/>
  <protectedRanges>
    <protectedRange sqref="A27 F4:F10 F14:F19 F21:F24" name="Oblast1"/>
  </protectedRanges>
  <mergeCells count="19">
    <mergeCell ref="H4:H19"/>
    <mergeCell ref="H21:H24"/>
    <mergeCell ref="I4:I19"/>
    <mergeCell ref="I21:I24"/>
    <mergeCell ref="J8:K8"/>
    <mergeCell ref="J9:K9"/>
    <mergeCell ref="J10:K10"/>
    <mergeCell ref="A1:G1"/>
    <mergeCell ref="A2:G2"/>
    <mergeCell ref="B8:B10"/>
    <mergeCell ref="B17:B19"/>
    <mergeCell ref="B14:B16"/>
    <mergeCell ref="B3:C3"/>
    <mergeCell ref="B11:B13"/>
    <mergeCell ref="A27:G27"/>
    <mergeCell ref="A26:B26"/>
    <mergeCell ref="C26:G26"/>
    <mergeCell ref="A20:F20"/>
    <mergeCell ref="A25:F25"/>
  </mergeCells>
  <phoneticPr fontId="6" type="noConversion"/>
  <dataValidations xWindow="1008" yWindow="648" count="2">
    <dataValidation allowBlank="1" showInputMessage="1" showErrorMessage="1" prompt="Fill in the sheet Preventice inspection" sqref="D8:D10" xr:uid="{D34075CF-9D83-43AE-BA55-B5244F15AB2D}"/>
    <dataValidation allowBlank="1" showInputMessage="1" showErrorMessage="1" prompt="It will fill in automatically based on the values in cells F8, F9, and F10" sqref="F11:F13" xr:uid="{7BED8FCA-D7BD-4B69-A831-ACCDB07D0A03}"/>
  </dataValidations>
  <pageMargins left="0.51181102362204722" right="0.51181102362204722" top="0.39370078740157483" bottom="0.3937007874015748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24D19-52ED-4017-B8FC-1F6D057744B4}">
  <dimension ref="A1:H22"/>
  <sheetViews>
    <sheetView tabSelected="1" topLeftCell="B1" workbookViewId="0">
      <selection activeCell="F5" sqref="F5:F7"/>
    </sheetView>
  </sheetViews>
  <sheetFormatPr defaultRowHeight="14.5" x14ac:dyDescent="0.35"/>
  <cols>
    <col min="1" max="1" width="4.7265625" customWidth="1"/>
    <col min="2" max="2" width="48" customWidth="1"/>
    <col min="3" max="3" width="45.26953125" customWidth="1"/>
    <col min="4" max="6" width="16.453125" customWidth="1"/>
    <col min="7" max="7" width="41.26953125" customWidth="1"/>
  </cols>
  <sheetData>
    <row r="1" spans="1:8" x14ac:dyDescent="0.35">
      <c r="A1" t="s">
        <v>68</v>
      </c>
      <c r="H1" s="44"/>
    </row>
    <row r="2" spans="1:8" x14ac:dyDescent="0.35">
      <c r="A2" t="s">
        <v>59</v>
      </c>
      <c r="H2" s="44"/>
    </row>
    <row r="3" spans="1:8" ht="15" thickBot="1" x14ac:dyDescent="0.4">
      <c r="H3" s="44"/>
    </row>
    <row r="4" spans="1:8" ht="72.5" x14ac:dyDescent="0.35">
      <c r="A4" s="55" t="s">
        <v>0</v>
      </c>
      <c r="B4" s="92" t="s">
        <v>4</v>
      </c>
      <c r="C4" s="93"/>
      <c r="D4" s="56" t="s">
        <v>60</v>
      </c>
      <c r="E4" s="56" t="s">
        <v>61</v>
      </c>
      <c r="F4" s="56" t="s">
        <v>62</v>
      </c>
      <c r="G4" s="57" t="s">
        <v>66</v>
      </c>
    </row>
    <row r="5" spans="1:8" ht="29" x14ac:dyDescent="0.35">
      <c r="A5" s="45" t="s">
        <v>63</v>
      </c>
      <c r="B5" s="94" t="s">
        <v>73</v>
      </c>
      <c r="C5" s="8" t="s">
        <v>10</v>
      </c>
      <c r="D5" s="46">
        <v>0</v>
      </c>
      <c r="E5" s="46">
        <v>0</v>
      </c>
      <c r="F5" s="47">
        <f>D5*E5*15</f>
        <v>0</v>
      </c>
      <c r="G5" s="48"/>
    </row>
    <row r="6" spans="1:8" ht="29" x14ac:dyDescent="0.35">
      <c r="A6" s="45" t="s">
        <v>64</v>
      </c>
      <c r="B6" s="74"/>
      <c r="C6" s="8" t="s">
        <v>16</v>
      </c>
      <c r="D6" s="46">
        <v>0</v>
      </c>
      <c r="E6" s="46">
        <v>0</v>
      </c>
      <c r="F6" s="47">
        <f>D6*E6*15</f>
        <v>0</v>
      </c>
      <c r="G6" s="48"/>
    </row>
    <row r="7" spans="1:8" ht="29.5" thickBot="1" x14ac:dyDescent="0.4">
      <c r="A7" s="49" t="s">
        <v>65</v>
      </c>
      <c r="B7" s="95"/>
      <c r="C7" s="8" t="s">
        <v>17</v>
      </c>
      <c r="D7" s="50">
        <v>0</v>
      </c>
      <c r="E7" s="50">
        <v>0</v>
      </c>
      <c r="F7" s="51">
        <f>D7*E7*15</f>
        <v>0</v>
      </c>
      <c r="G7" s="52"/>
    </row>
    <row r="9" spans="1:8" x14ac:dyDescent="0.35">
      <c r="B9" s="58" t="s">
        <v>72</v>
      </c>
    </row>
    <row r="10" spans="1:8" ht="29.15" customHeight="1" x14ac:dyDescent="0.35"/>
    <row r="14" spans="1:8" ht="58" customHeight="1" x14ac:dyDescent="0.35">
      <c r="F14" s="54"/>
    </row>
    <row r="20" customFormat="1" ht="29.15" customHeight="1" x14ac:dyDescent="0.35"/>
    <row r="22" customFormat="1" ht="29.15" customHeight="1" x14ac:dyDescent="0.35"/>
  </sheetData>
  <sheetProtection algorithmName="SHA-512" hashValue="Gz+e0agZgPEN3tbdpa57tG5EcQ9ZmU/ETmrUVcn2eo/Fo0EpOfqiEZzkVh8VaTNuNn96LMEPHAZeKBsh4vImFQ==" saltValue="HovAxLK57G+7P5sqpdSPQQ==" spinCount="100000" sheet="1" objects="1" scenarios="1"/>
  <protectedRanges>
    <protectedRange sqref="C14 D5:E7 G5:G7" name="Oblast1"/>
  </protectedRanges>
  <mergeCells count="2">
    <mergeCell ref="B4:C4"/>
    <mergeCell ref="B5:B7"/>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IPFileSec xmlns="b246a3c9-e8b6-4373-bafd-ef843f8c6aef">Input</SIPFileSec>
    <CarovyKod xmlns="b246a3c9-e8b6-4373-bafd-ef843f8c6aef" xsi:nil="true"/>
    <HashInit xmlns="b246a3c9-e8b6-4373-bafd-ef843f8c6aef" xsi:nil="true"/>
    <Podrobnosti xmlns="b246a3c9-e8b6-4373-bafd-ef843f8c6aef" xsi:nil="true"/>
    <HashAlgorithm xmlns="b246a3c9-e8b6-4373-bafd-ef843f8c6aef" xsi:nil="true"/>
    <CisloJednaci xmlns="b246a3c9-e8b6-4373-bafd-ef843f8c6aef">STC/016131/ÚSV/2025/2</CisloJednaci>
    <NazevDokumentu xmlns="b246a3c9-e8b6-4373-bafd-ef843f8c6aef">Zadávací dokumentace</NazevDokumentu>
    <Znacka xmlns="b246a3c9-e8b6-4373-bafd-ef843f8c6aef">Příloha</Znacka>
    <HashValue xmlns="b246a3c9-e8b6-4373-bafd-ef843f8c6aef" xsi:nil="true"/>
    <JID xmlns="b246a3c9-e8b6-4373-bafd-ef843f8c6aef">R_STCSPS_0111014</JID>
    <IDExt xmlns="b246a3c9-e8b6-4373-bafd-ef843f8c6aef" xsi:nil="true"/>
    <MimeTypeResult xmlns="b246a3c9-e8b6-4373-bafd-ef843f8c6aef">None</MimeTypeResult>
    <MimeType xmlns="b246a3c9-e8b6-4373-bafd-ef843f8c6aef" xsi:nil="true"/>
    <OriginalFileName xmlns="b246a3c9-e8b6-4373-bafd-ef843f8c6aef">Annex 3 TD - Evaluation model_20260323_FINAL@.xlsx</OriginalFileName>
    <FormatCheck xmlns="b246a3c9-e8b6-4373-bafd-ef843f8c6aef" xsi:nil="true"/>
    <HashParentFile xmlns="b246a3c9-e8b6-4373-bafd-ef843f8c6aef" xsi:nil="true"/>
    <FormatName xmlns="b246a3c9-e8b6-4373-bafd-ef843f8c6aef" xsi:nil="true"/>
    <ZdrojID xmlns="b246a3c9-e8b6-4373-bafd-ef843f8c6aef" xsi:nil="true"/>
    <FinalniVerze xmlns="b246a3c9-e8b6-4373-bafd-ef843f8c6aef">false</FinalniVerze>
  </documentManagement>
</p:properties>
</file>

<file path=customXml/item3.xml><?xml version="1.0" encoding="utf-8"?>
<ct:contentTypeSchema xmlns:ct="http://schemas.microsoft.com/office/2006/metadata/contentType" xmlns:ma="http://schemas.microsoft.com/office/2006/metadata/properties/metaAttributes" ct:_="" ma:_="" ma:contentTypeName="Soubor DMS" ma:contentTypeID="0x010100617DA10A36FE5747AD151C4F74B1AC9600912184F83D37C847BE78B59F4B801512" ma:contentTypeVersion="16" ma:contentTypeDescription="Vytvoří nový dokument" ma:contentTypeScope="" ma:versionID="6946d0a21facb2bc02cab7f5ca3d21fe">
  <xsd:schema xmlns:xsd="http://www.w3.org/2001/XMLSchema" xmlns:xs="http://www.w3.org/2001/XMLSchema" xmlns:p="http://schemas.microsoft.com/office/2006/metadata/properties" xmlns:ns2="b246a3c9-e8b6-4373-bafd-ef843f8c6aef" targetNamespace="http://schemas.microsoft.com/office/2006/metadata/properties" ma:root="true" ma:fieldsID="0ac45f2c394666a042d4cac4c844fa22" ns2:_="">
    <xsd:import namespace="b246a3c9-e8b6-4373-bafd-ef843f8c6aef"/>
    <xsd:element name="properties">
      <xsd:complexType>
        <xsd:sequence>
          <xsd:element name="documentManagement">
            <xsd:complexType>
              <xsd:all>
                <xsd:element ref="ns2:Podrobnosti" minOccurs="0"/>
                <xsd:element ref="ns2:SIPFileSec" minOccurs="0"/>
                <xsd:element ref="ns2:Znacka" minOccurs="0"/>
                <xsd:element ref="ns2:IDExt" minOccurs="0"/>
                <xsd:element ref="ns2:CarovyKod" minOccurs="0"/>
                <xsd:element ref="ns2:HashAlgorithm" minOccurs="0"/>
                <xsd:element ref="ns2:HashInit" minOccurs="0"/>
                <xsd:element ref="ns2:HashValue" minOccurs="0"/>
                <xsd:element ref="ns2:JID" minOccurs="0"/>
                <xsd:element ref="ns2:CisloJednaci" minOccurs="0"/>
                <xsd:element ref="ns2:NazevDokumentu" minOccurs="0"/>
                <xsd:element ref="ns2:MimeType" minOccurs="0"/>
                <xsd:element ref="ns2:MimeTypeResult" minOccurs="0"/>
                <xsd:element ref="ns2:ZdrojID" minOccurs="0"/>
                <xsd:element ref="ns2:FinalniVerze" minOccurs="0"/>
                <xsd:element ref="ns2:FormatCheck" minOccurs="0"/>
                <xsd:element ref="ns2:FormatName" minOccurs="0"/>
                <xsd:element ref="ns2:OriginalFileName" minOccurs="0"/>
                <xsd:element ref="ns2:HashParentFi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46a3c9-e8b6-4373-bafd-ef843f8c6aef" elementFormDefault="qualified">
    <xsd:import namespace="http://schemas.microsoft.com/office/2006/documentManagement/types"/>
    <xsd:import namespace="http://schemas.microsoft.com/office/infopath/2007/PartnerControls"/>
    <xsd:element name="Podrobnosti" ma:index="8" nillable="true" ma:displayName="Podrobnosti" ma:description="" ma:internalName="Podrobnosti">
      <xsd:simpleType>
        <xsd:restriction base="dms:Note"/>
      </xsd:simpleType>
    </xsd:element>
    <xsd:element name="SIPFileSec" ma:index="9" nillable="true" ma:displayName="SIPFileSec" ma:default="Input" ma:format="Dropdown" ma:internalName="SIPFileSec">
      <xsd:simpleType>
        <xsd:restriction base="dms:Choice">
          <xsd:enumeration value="Original"/>
          <xsd:enumeration value="Input"/>
          <xsd:enumeration value="Digitized"/>
          <xsd:enumeration value="Preview"/>
          <xsd:enumeration value="Migrated"/>
        </xsd:restriction>
      </xsd:simpleType>
    </xsd:element>
    <xsd:element name="Znacka" ma:index="10" nillable="true" ma:displayName="Značka" ma:default="" ma:description="Zvolte hodnotu Neurčeno, pokud nemá být značka (Hlavní, Příloha) uvedena." ma:format="Dropdown" ma:internalName="Znacka">
      <xsd:simpleType>
        <xsd:restriction base="dms:Choice">
          <xsd:enumeration value="Hlavní"/>
          <xsd:enumeration value="Příloha"/>
          <xsd:enumeration value="Neurčeno"/>
          <xsd:enumeration value="Protokol ověření podpisu"/>
        </xsd:restriction>
      </xsd:simpleType>
    </xsd:element>
    <xsd:element name="IDExt" ma:index="11" nillable="true" ma:displayName="IDExt" ma:internalName="IDExt">
      <xsd:simpleType>
        <xsd:restriction base="dms:Text"/>
      </xsd:simpleType>
    </xsd:element>
    <xsd:element name="CarovyKod" ma:index="12" nillable="true" ma:displayName="Čárový kód" ma:indexed="true" ma:internalName="CarovyKod">
      <xsd:simpleType>
        <xsd:restriction base="dms:Text">
          <xsd:maxLength value="255"/>
        </xsd:restriction>
      </xsd:simpleType>
    </xsd:element>
    <xsd:element name="HashAlgorithm" ma:index="13" nillable="true" ma:displayName="HashAlgorithm" ma:description="" ma:internalName="HashAlgorithm">
      <xsd:simpleType>
        <xsd:restriction base="dms:Text">
          <xsd:maxLength value="255"/>
        </xsd:restriction>
      </xsd:simpleType>
    </xsd:element>
    <xsd:element name="HashInit" ma:index="14" nillable="true" ma:displayName="HashInit" ma:description="" ma:internalName="HashInit">
      <xsd:simpleType>
        <xsd:restriction base="dms:Text">
          <xsd:maxLength value="255"/>
        </xsd:restriction>
      </xsd:simpleType>
    </xsd:element>
    <xsd:element name="HashValue" ma:index="15" nillable="true" ma:displayName="HashValue" ma:description="" ma:internalName="HashValue">
      <xsd:simpleType>
        <xsd:restriction base="dms:Text">
          <xsd:maxLength value="255"/>
        </xsd:restriction>
      </xsd:simpleType>
    </xsd:element>
    <xsd:element name="JID" ma:index="16" nillable="true" ma:displayName="JID" ma:decimals="0" ma:internalName="JID">
      <xsd:simpleType>
        <xsd:restriction base="dms:Text"/>
      </xsd:simpleType>
    </xsd:element>
    <xsd:element name="CisloJednaci" ma:index="17" nillable="true" ma:displayName="Číslo jednací" ma:description="" ma:internalName="CisloJednaci">
      <xsd:simpleType>
        <xsd:restriction base="dms:Text">
          <xsd:maxLength value="255"/>
        </xsd:restriction>
      </xsd:simpleType>
    </xsd:element>
    <xsd:element name="NazevDokumentu" ma:index="18" nillable="true" ma:displayName="Název dokumentu" ma:description="" ma:internalName="NazevDokumentu">
      <xsd:simpleType>
        <xsd:restriction base="dms:Text">
          <xsd:maxLength value="255"/>
        </xsd:restriction>
      </xsd:simpleType>
    </xsd:element>
    <xsd:element name="MimeType" ma:index="19" nillable="true" ma:displayName="Mime Type" ma:description="" ma:internalName="MimeType">
      <xsd:simpleType>
        <xsd:restriction base="dms:Text">
          <xsd:maxLength value="255"/>
        </xsd:restriction>
      </xsd:simpleType>
    </xsd:element>
    <xsd:element name="MimeTypeResult" ma:index="20" nillable="true" ma:displayName="Mime Type Result" ma:default="None" ma:description="" ma:format="Dropdown" ma:internalName="MimeTypeResult">
      <xsd:simpleType>
        <xsd:restriction base="dms:Text">
          <xsd:enumeration value="None"/>
          <xsd:enumeration value="Valid"/>
          <xsd:enumeration value="Invalid"/>
          <xsd:enumeration value="NoExtension"/>
          <xsd:enumeration value="NoContent"/>
          <xsd:enumeration value="Unknown"/>
        </xsd:restriction>
      </xsd:simpleType>
    </xsd:element>
    <xsd:element name="ZdrojID" ma:index="21" nillable="true" ma:displayName="Zdroj ID" ma:internalName="ZdrojID">
      <xsd:simpleType>
        <xsd:restriction base="dms:Text">
          <xsd:maxLength value="32"/>
        </xsd:restriction>
      </xsd:simpleType>
    </xsd:element>
    <xsd:element name="FinalniVerze" ma:index="22" nillable="true" ma:displayName="Finální verze" ma:internalName="FinalniVerze">
      <xsd:simpleType>
        <xsd:restriction base="dms:Boolean"/>
      </xsd:simpleType>
    </xsd:element>
    <xsd:element name="FormatCheck" ma:index="23" nillable="true" ma:displayName="Format Check" ma:description="InProgress, Valid, Invalid, Error" ma:indexed="true" ma:internalName="FormatCheck">
      <xsd:simpleType>
        <xsd:restriction base="dms:Text">
          <xsd:maxLength value="255"/>
        </xsd:restriction>
      </xsd:simpleType>
    </xsd:element>
    <xsd:element name="FormatName" ma:index="24" nillable="true" ma:displayName="Format Name" ma:description="" ma:internalName="FormatName">
      <xsd:simpleType>
        <xsd:restriction base="dms:Text">
          <xsd:maxLength value="255"/>
        </xsd:restriction>
      </xsd:simpleType>
    </xsd:element>
    <xsd:element name="OriginalFileName" ma:index="25" nillable="true" ma:displayName="Původní název souboru" ma:description="" ma:internalName="OriginalFileName">
      <xsd:simpleType>
        <xsd:restriction base="dms:Text">
          <xsd:maxLength value="255"/>
        </xsd:restriction>
      </xsd:simpleType>
    </xsd:element>
    <xsd:element name="HashParentFile" ma:index="26" nillable="true" ma:displayName="Hash hlavního souboru" ma:description="" ma:internalName="HashParentFi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3E9DD6-05E3-4AED-8E7D-77541FDBC6B1}">
  <ds:schemaRefs>
    <ds:schemaRef ds:uri="http://schemas.microsoft.com/sharepoint/v3/contenttype/forms"/>
  </ds:schemaRefs>
</ds:datastoreItem>
</file>

<file path=customXml/itemProps2.xml><?xml version="1.0" encoding="utf-8"?>
<ds:datastoreItem xmlns:ds="http://schemas.openxmlformats.org/officeDocument/2006/customXml" ds:itemID="{AC7ADA97-7C45-4124-B756-7432BA8CA92D}">
  <ds:schemaRefs>
    <ds:schemaRef ds:uri="http://purl.org/dc/dcmitype/"/>
    <ds:schemaRef ds:uri="http://schemas.openxmlformats.org/package/2006/metadata/core-properties"/>
    <ds:schemaRef ds:uri="b246a3c9-e8b6-4373-bafd-ef843f8c6aef"/>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13AAFAB2-8ADC-4270-AB59-A284F12065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46a3c9-e8b6-4373-bafd-ef843f8c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2</vt:i4>
      </vt:variant>
    </vt:vector>
  </HeadingPairs>
  <TitlesOfParts>
    <vt:vector size="2" baseType="lpstr">
      <vt:lpstr>1. Evaluation Model</vt:lpstr>
      <vt:lpstr>2. Preventive inspections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Řeháčková Monika</dc:creator>
  <cp:lastModifiedBy>Šárka Kadlecová</cp:lastModifiedBy>
  <cp:lastPrinted>2024-02-27T09:11:29Z</cp:lastPrinted>
  <dcterms:created xsi:type="dcterms:W3CDTF">2022-01-20T08:13:06Z</dcterms:created>
  <dcterms:modified xsi:type="dcterms:W3CDTF">2026-04-13T08:49:48Z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0x010100617DA10A36FE5747AD151C4F74B1AC9600912184F83D37C847BE78B59F4B801512</vt:lpwstr>
  </property>
</Properties>
</file>