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15" windowWidth="19170" windowHeight="6450" tabRatio="895" activeTab="0"/>
  </bookViews>
  <sheets>
    <sheet name="DPS1.2 PRS" sheetId="1" r:id="rId1"/>
    <sheet name="DPS1.3 NZ" sheetId="2" r:id="rId2"/>
    <sheet name="DPS1.4 MAR, ASŘ" sheetId="3" r:id="rId3"/>
    <sheet name="DPS1.5 DPD" sheetId="4" r:id="rId4"/>
  </sheets>
  <definedNames>
    <definedName name="_xlnm.Print_Titles" localSheetId="0">'DPS1.2 PRS'!$4:$6</definedName>
    <definedName name="_xlnm.Print_Titles" localSheetId="1">'DPS1.3 NZ'!$4:$6</definedName>
    <definedName name="_xlnm.Print_Titles" localSheetId="2">'DPS1.4 MAR, ASŘ'!$4:$6</definedName>
    <definedName name="_xlnm.Print_Titles" localSheetId="3">'DPS1.5 DPD'!$4:$6</definedName>
    <definedName name="_xlnm.Print_Area" localSheetId="0">'DPS1.2 PRS'!$A$1:$H$162</definedName>
    <definedName name="_xlnm.Print_Area" localSheetId="1">'DPS1.3 NZ'!$A$1:$H$25</definedName>
    <definedName name="_xlnm.Print_Area" localSheetId="2">'DPS1.4 MAR, ASŘ'!$A$1:$H$140</definedName>
    <definedName name="_xlnm.Print_Area" localSheetId="3">'DPS1.5 DPD'!$A$1:$H$45</definedName>
  </definedNames>
  <calcPr fullCalcOnLoad="1"/>
</workbook>
</file>

<file path=xl/sharedStrings.xml><?xml version="1.0" encoding="utf-8"?>
<sst xmlns="http://schemas.openxmlformats.org/spreadsheetml/2006/main" count="424" uniqueCount="264">
  <si>
    <r>
      <t>3x</t>
    </r>
    <r>
      <rPr>
        <sz val="9"/>
        <rFont val="Arial"/>
        <family val="2"/>
      </rPr>
      <t xml:space="preserve"> Stykačový 3f. reverzační vývod pro motor do 1.5kW obsahující:
1x motorový spouštěč do 4A s pomocnými kontakty
2x trojpólový stykač do 9A, včetně pomocných kontaktů
1x jednopólový jistič pomocných obvodů do 4A
1x přepínač volby provozu, 3polohový, 4. patra,10A
3x tlačítkový ovladač, 6A
3x signálka 230V
5x pomocné relé 4p, 230V
 řadové svorky</t>
    </r>
  </si>
  <si>
    <r>
      <t>1x</t>
    </r>
    <r>
      <rPr>
        <sz val="9"/>
        <rFont val="Arial"/>
        <family val="2"/>
      </rPr>
      <t xml:space="preserve"> Stykačový 3f. reverzační vývod pro motor do 0.75kW obsahující:
1x motorový spouštěč do 2.5A s pomocnými kontakty
2x trojpólový stykač do 9A, včetně pomocných kontaktů
1x jednopólový jistič pomocných obvodů do 4A
1x přepínač volby provozu, 3polohový, 10A
4x signálka 230V
6x pomocné relé, 4p, 230V
řadové svorky</t>
    </r>
  </si>
  <si>
    <t>2x Proudový chránič 1+N, 16A, vybavovací proud 0,03A, 
s nadproudovou ochrannou C</t>
  </si>
  <si>
    <t>1x Trojpólový jistič 32A, char. C</t>
  </si>
  <si>
    <t>7x Jednopólový vývod 10A, C, s jističem a svorkami</t>
  </si>
  <si>
    <t>5x Jistič 1+N pólový 16A, C, řadové svorky</t>
  </si>
  <si>
    <t>1x Jistič 1+N pólový 10A, C, řadové svorky</t>
  </si>
  <si>
    <t>1x Trojpólový stykač 32A, ovl. napětí 230V</t>
  </si>
  <si>
    <r>
      <t>1x</t>
    </r>
    <r>
      <rPr>
        <sz val="9"/>
        <rFont val="Arial"/>
        <family val="2"/>
      </rPr>
      <t xml:space="preserve"> Stykačový vývod pro ventilátor do 0.5kW obsahující:
1x motorový spouštěč do 2.5A
1x trojpólový stykač do 9A
1x jednopólový jistič pomocných obvodů do 4A
1x přepínač volby provozu, 3polohový, 4. patra, 10A
1x signálka 230V
1x pomocné relé 4p, 230V
1x časové cyklující relé, 1p, 230V
řadové svorky</t>
    </r>
  </si>
  <si>
    <t>1x přepínač volby provozu, 3polohový, 4. patra, 10A</t>
  </si>
  <si>
    <t>Položka obsahuje montáž rozvaděče, včetně usazení</t>
  </si>
  <si>
    <t>3x Trojfázový vývod 32A, jistič 3P, C, řadové svorky</t>
  </si>
  <si>
    <t>3x Trojfázový vývod 16A, jistič 3P, C, řadové svorky</t>
  </si>
  <si>
    <t>4x Trojfázový vývod 16A, jistič 3P, C, řadové svorky</t>
  </si>
  <si>
    <t>3x Jednofázový jističový vývod do 16A, jistič 1P, C, řadové svorky</t>
  </si>
  <si>
    <t>1x Jednofázový jističový vývod 20A, jistič 1P, C, řadové svorky</t>
  </si>
  <si>
    <t>1x Trojfázový vývod do 32A, poj. odpínač 3p, válcové pojistky 20A, řadové svorky</t>
  </si>
  <si>
    <t>1x Trojfázový vývod do 63A, poj. odpínač 3p, 160A, nožové pojistky 63A, řadové svorky</t>
  </si>
  <si>
    <t>3x Pojistkový odpínač do 32A, vál. pojisky 10A, jištění pomocných obvodů</t>
  </si>
  <si>
    <t>1x Trojpólový jistič do 6A, C, pro jištění pomocných obvodů</t>
  </si>
  <si>
    <t>6x Jednofázový jistič do 10A, pro jištění pomocných obvodů</t>
  </si>
  <si>
    <t>5x tlačítkový ovladač, 6A</t>
  </si>
  <si>
    <t>1x vypínač, 2polohový, 1. patro, 10A</t>
  </si>
  <si>
    <t>8x pomocné relé 4p, 230V</t>
  </si>
  <si>
    <t>S kabelem délky 35m
Montáž, oživení, seřízení</t>
  </si>
  <si>
    <t>1x Jednofázový přívod s jističem do 16A, char. C</t>
  </si>
  <si>
    <t>16x pomocné relé 1p, 24V</t>
  </si>
  <si>
    <t>12x pomocné relé 4p, 230V</t>
  </si>
  <si>
    <t xml:space="preserve"> vysvorkování  vstupů a výstupů PLC</t>
  </si>
  <si>
    <t>Skříňový rozvaděč, jedno pole, šxvxh = 800x1800x500mm na podstavci 50mm
Rozvaděč bude umístěn na kabelový kanál pod rozvaděčem, který je součástí objektu SO 02.1</t>
  </si>
  <si>
    <t>Skříňový rozvaděč, 3 pole, šxvxh = 2400x1800x500mm
na podstavci 50mm
Rozvaděč bude umístěn na kabelový kanál pod rozvaděčem, který je součástí objektu SO 02.1</t>
  </si>
  <si>
    <r>
      <t>Kabel CYKY  3×1.5 mm</t>
    </r>
    <r>
      <rPr>
        <b/>
        <vertAlign val="superscript"/>
        <sz val="9"/>
        <rFont val="Arial"/>
        <family val="2"/>
      </rPr>
      <t>2</t>
    </r>
  </si>
  <si>
    <r>
      <t>Silový kabel 750V CYKY 3×1,5mm</t>
    </r>
    <r>
      <rPr>
        <vertAlign val="superscript"/>
        <sz val="9"/>
        <rFont val="Arial"/>
        <family val="2"/>
      </rPr>
      <t>2</t>
    </r>
    <r>
      <rPr>
        <sz val="9"/>
        <rFont val="Arial"/>
        <family val="2"/>
      </rPr>
      <t>, třížilový kabel s měděným jádrem a PVC izolací, uložení na vzduchu, zatižitelnost 18A
Položka obsahuje dodávku včetně montáže, uložení v kabelové trase, ukončení kabelu a označení trvanlivými štítky.</t>
    </r>
  </si>
  <si>
    <r>
      <t>Kabel CYKY  3×2.5 mm</t>
    </r>
    <r>
      <rPr>
        <b/>
        <vertAlign val="superscript"/>
        <sz val="9"/>
        <rFont val="Arial"/>
        <family val="2"/>
      </rPr>
      <t>2</t>
    </r>
  </si>
  <si>
    <t>4-párový F/UTP kabel kat min 5e, včetně krimplovacích koncovek RJ45, do venkovního prostředí</t>
  </si>
  <si>
    <r>
      <t>Kabel CYKY  4×1.5 mm</t>
    </r>
    <r>
      <rPr>
        <b/>
        <vertAlign val="superscript"/>
        <sz val="9"/>
        <rFont val="Arial"/>
        <family val="2"/>
      </rPr>
      <t>2</t>
    </r>
  </si>
  <si>
    <r>
      <t>Silový kabel 750V CYKY 3×1,5mm</t>
    </r>
    <r>
      <rPr>
        <vertAlign val="superscript"/>
        <sz val="9"/>
        <rFont val="Arial"/>
        <family val="2"/>
      </rPr>
      <t>2</t>
    </r>
    <r>
      <rPr>
        <sz val="9"/>
        <rFont val="Arial"/>
        <family val="2"/>
      </rPr>
      <t>, čtyřžilový kabel s měděným jádrem a PVC izolací, uložení na vzduchu, zatižitelnost 18A
Položka obsahuje dodávku včetně montáže, uložení v kabelové trase, ukončení kabelu a označení trvanlivými štítky.</t>
    </r>
  </si>
  <si>
    <t>Automatizovaný systém řízení - PLC</t>
  </si>
  <si>
    <t>5x IP kamera s objektivem, parametry:
1.2MPix síťová den/noc kamera ,
Vysoká citlivost kamery při snížených světelných podmínkách, WDR
až 1280 x 960, 30 s/s, Komprese H.264 a MJPEG
Napájení přes ethernet (PoE) (IEEE 802.3af) nebo 24 V
1x alarmový vstup pro připojení např. detektoru pohybu
Lokální paměť (Micro SD) pro záznam alarmů
Megapixelový varifokální objektiv, 2,8~12 mm, f/1,4~2,7, AI</t>
  </si>
  <si>
    <t>5x IR přísvit,  MicroLED, až 15 m
včetně držáku a miniaturního spínacího zdroje 230V, umístění 
v plastové skříni min IP54</t>
  </si>
  <si>
    <t>24" (600 mm) plochý Full HD monitor s LED podsvícením, 1920 x 1080, BNC, DVI, HDMI, S-Video, VGA, spotřeba &lt;100 W</t>
  </si>
  <si>
    <t>Kompletní kamerový systém sestávající se z následujících komponent:</t>
  </si>
  <si>
    <t>Nahrává H.264, MJPEG a MPEG-4 IP streamy</t>
  </si>
  <si>
    <t xml:space="preserve">NVR - Network Video Recorder , 280 Mbps, H.264, 500GB. </t>
  </si>
  <si>
    <t>Zobrazení živého obrazu, záznamu. Umožňuje připojení USB myši a klávesnice k ovládání.</t>
  </si>
  <si>
    <t>Připojení do sítě prostřednictvím 2xGb Ethernet</t>
  </si>
  <si>
    <t>Video Výstup 2 DVI-D konektory, USB2/3, 230V, do racku
součástí klávesnice, myš</t>
  </si>
  <si>
    <t>1x Záložní zdroj UPS, 230V, on-line, 1000VA</t>
  </si>
  <si>
    <t>Součástí licence pro 8x IP kameru, umožnující záznam obrazu kamer, klient pro práci s CCTV systémem, server pro archivaci dat  přenášení poplachových obrázků z kamer v nižší kvalitě na FTP server</t>
  </si>
  <si>
    <t>5x detektor pohybu Digital PIR+MW+Antimasking det.</t>
  </si>
  <si>
    <t>Položka obsahuje instalaci systému včetně všech nutných  komponent, UTP kabelů,  nastavení,  provozní zkoušky a také zaškolení obsluhy</t>
  </si>
  <si>
    <t>Úprava programového vybavení stávajícího dispečinku OVAK (vizualizace) o nový objekt čerpací stanice</t>
  </si>
  <si>
    <t>Polypropylenový plovákový spínač, hermeticky uzavřená dvojitá komora, bezrtuťový s mikrospínačem, přímé ovládání čerpadel do 1,1 kW, nastavitelná spínací hysteréze 
 Spínací kontakt: 250V AC, 15 A 
 Teplota: -20 °C to 80 °C 
 Tlak: max. 5 bar 
 Krytí: IP 68 
 Délka kabelu do 10m
 Montáž, seřízení</t>
  </si>
  <si>
    <t>Řadové svorky 8x16mm2, 12x2.5mm2</t>
  </si>
  <si>
    <t xml:space="preserve">Koaxiální kabel nízkoútlumový 50 Ohm, Cu jádro
dielektrikum PE průměr 5 mm
operační rozsah teplot -30°C až +80 °C
včetně ukončení konektory </t>
  </si>
  <si>
    <t>80x DI, 24xDO, 4xAI, RS485/RS232, Ethernet, napájení 230V, případně 24V, včetně veškerého příslušenství,</t>
  </si>
  <si>
    <t>Včetně programového vybavení PLC i OP (software) pro:
- Kompletní provozní a poruchové algoritmy čs
- Ovládání a monitorování zařízení
- Monitorování rozvaděčů RMS1, ED1
- Komunikace s operátorským panelem
- Předávání veškerých informací do systému vizualizace OP
- Kompletní záznam událostí včetně časových značek
- Komunikace přes GPRS/EDGE/UMTS modul pro bezdrátový     přenos dat mezi PLC a dispečinkem</t>
  </si>
  <si>
    <t xml:space="preserve">2x Zdroj 230VAC/24V DC, 10A </t>
  </si>
  <si>
    <t>Rozvaděč kamerového systému RK1 - rack 19", 12U obsahující
1x Jednofázový přívod s jističem do 16A, char. C
1x Přepěťová ochrana "D", včetně oddělovací tlumivky, do 16A
6x Jednofázový jistič do 10A
1x Zásuvková napájecí lišta
1x Ethernet switch 8x 10/100Mbps, PoE, napájení 230V, 50Hz
1x Zdroj 230VAC/24V DC, 3A</t>
  </si>
  <si>
    <r>
      <t>3x</t>
    </r>
    <r>
      <rPr>
        <sz val="9"/>
        <rFont val="Arial"/>
        <family val="2"/>
      </rPr>
      <t xml:space="preserve"> Stykačový vývod pro motor 45kW s přepínáním Y/D obsahující:
1x pojistkový odpínač do 160A, včetně pojistek 125A
3x trojpólový stykač do 65A, včetně pomocných kontaktů
1x nadproudové relé do 65A
1x časové relé Y/D
1x jednopólový jistič pomocných obvodů do 6A
1x přepínač volby provozu, 5polohový, 8. pater 10A
2x tlačítkový ovladač, 6A
4x signálka 230V
1x ampérmetr včetně MTP 100/5A
1x součtové hodiny chodu (upevnění do dveří rozvaděče)
1x montáž relé pro kontrolu motoru (dodávka čerpadla)
6x pomocné relé 4p, 230V
řadové svorky</t>
    </r>
  </si>
  <si>
    <r>
      <t>1x</t>
    </r>
    <r>
      <rPr>
        <sz val="9"/>
        <rFont val="Arial"/>
        <family val="2"/>
      </rPr>
      <t xml:space="preserve"> Relé pro kontrolu napětí, 3x400V, vyhodnocující úroveň, asymetrii a výpadek fáze, 1p</t>
    </r>
  </si>
  <si>
    <r>
      <t>1x</t>
    </r>
    <r>
      <rPr>
        <sz val="9"/>
        <rFont val="Arial"/>
        <family val="2"/>
      </rPr>
      <t xml:space="preserve"> Analyzátor elektrických veličin (A, V, cosφ, kW, kWh) 
 včetně 3x MTP 400/5A</t>
    </r>
  </si>
  <si>
    <r>
      <t>Vodič CY 6 mm</t>
    </r>
    <r>
      <rPr>
        <b/>
        <vertAlign val="superscript"/>
        <sz val="9"/>
        <rFont val="Arial"/>
        <family val="2"/>
      </rPr>
      <t>2</t>
    </r>
    <r>
      <rPr>
        <b/>
        <sz val="9"/>
        <rFont val="Arial"/>
        <family val="2"/>
      </rPr>
      <t xml:space="preserve"> žlutozelený</t>
    </r>
  </si>
  <si>
    <r>
      <t>Vodič pro pospojování CY 6mm</t>
    </r>
    <r>
      <rPr>
        <vertAlign val="superscript"/>
        <sz val="9"/>
        <rFont val="Arial"/>
        <family val="2"/>
      </rPr>
      <t>2</t>
    </r>
    <r>
      <rPr>
        <sz val="9"/>
        <rFont val="Arial"/>
        <family val="2"/>
      </rPr>
      <t xml:space="preserve">, s měděným jádrem a PVC izolací na jmenovité napětí 750V,
Položka obsahuje dodávku včetně montáže, uložení v kabelové trase a ukončení </t>
    </r>
  </si>
  <si>
    <t xml:space="preserve">Tlumič výfuku -40 dB a pružný mezikus </t>
  </si>
  <si>
    <t>Automatický předehřev motoru a dobíječ akumulátorů</t>
  </si>
  <si>
    <t>Externí AMF a nastavitelný snímač sítě</t>
  </si>
  <si>
    <t>Ochrana proti doteku horkých částí (dle norem CE)</t>
  </si>
  <si>
    <t xml:space="preserve">Sací a výdechová VZT - sání přes protidešťovou žaluzii s tlumičem hluku, umístěné na vratech do strojovny, výdech přes VZT potrubí, tlumič hluku a protidešťovou žaluzii na fasádu objektu, pomocný a kotvící materiál, montáž </t>
  </si>
  <si>
    <t>provedení náhradního zdroje s automatickým bezobslužným záskokem, autochladičem, palivovou nádrží v rámu soustrojí</t>
  </si>
  <si>
    <t>s ekologickou záchytnou vanou pod strojem</t>
  </si>
  <si>
    <t>Výfukové ocelové potrubí 100mm, vedené strojovnou s vyústěním na fasádě objektu, dále vedený po fasádě 1,5 m nad úroveň střechy, po celé délce tepelně izolovaný - délka cca 6 m vč. spojovacího a kotvícího materiálu, montáž</t>
  </si>
  <si>
    <t>Položka obsahuje dopravu na staveniště, složení, nastěhování zdroje - násun, montáž, programování automatu stroje, uvedení do provozu, provozní zkoušky, revize, zaškolení obsluhy</t>
  </si>
  <si>
    <t>DPS1.3 Náhradní zdroj elektrické energie</t>
  </si>
  <si>
    <r>
      <t>1x</t>
    </r>
    <r>
      <rPr>
        <sz val="9"/>
        <rFont val="Arial"/>
        <family val="2"/>
      </rPr>
      <t xml:space="preserve"> Zdroj 24V DC, 10A </t>
    </r>
  </si>
  <si>
    <r>
      <t>1x</t>
    </r>
    <r>
      <rPr>
        <sz val="9"/>
        <rFont val="Arial"/>
        <family val="2"/>
      </rPr>
      <t xml:space="preserve"> Oddělovací transformátor 400/230V, 1000VA</t>
    </r>
  </si>
  <si>
    <r>
      <t>1x</t>
    </r>
    <r>
      <rPr>
        <sz val="9"/>
        <rFont val="Arial"/>
        <family val="2"/>
      </rPr>
      <t xml:space="preserve"> Třípólová přepěťová ochrana typu „B“ s předjištěním pojistkami 100A, pojistkový odpínač</t>
    </r>
  </si>
  <si>
    <r>
      <t>Kabel CYKY  4×16 mm</t>
    </r>
    <r>
      <rPr>
        <b/>
        <vertAlign val="superscript"/>
        <sz val="9"/>
        <rFont val="Arial"/>
        <family val="2"/>
      </rPr>
      <t>2</t>
    </r>
  </si>
  <si>
    <r>
      <t>Kabel CYKY  5×4 mm</t>
    </r>
    <r>
      <rPr>
        <b/>
        <vertAlign val="superscript"/>
        <sz val="9"/>
        <rFont val="Arial"/>
        <family val="2"/>
      </rPr>
      <t>2</t>
    </r>
  </si>
  <si>
    <t>Návod k obsluze řídícího systému</t>
  </si>
  <si>
    <r>
      <t>Kabel CYKY 3×1.5 mm</t>
    </r>
    <r>
      <rPr>
        <b/>
        <vertAlign val="superscript"/>
        <sz val="9"/>
        <rFont val="Arial"/>
        <family val="2"/>
      </rPr>
      <t>2</t>
    </r>
  </si>
  <si>
    <r>
      <t>Kabel CYKY 12×1.5 mm</t>
    </r>
    <r>
      <rPr>
        <b/>
        <vertAlign val="superscript"/>
        <sz val="9"/>
        <rFont val="Arial"/>
        <family val="2"/>
      </rPr>
      <t>2</t>
    </r>
  </si>
  <si>
    <r>
      <t>Kabel CYKY 3x150+70 mm</t>
    </r>
    <r>
      <rPr>
        <b/>
        <vertAlign val="superscript"/>
        <sz val="9"/>
        <rFont val="Arial"/>
        <family val="2"/>
      </rPr>
      <t>2</t>
    </r>
  </si>
  <si>
    <t>Silový kabel 1kV CYKY 3×150+70mm2, čtyřžilový kabel s měděným jádrem a PVC izolací, uložení na vzduchu, proudová zatížitelnost na vzduchu 319A</t>
  </si>
  <si>
    <t>Silový kabel 1kV CYKY 4×16mm2, čtyřžilový kabel s měděným jádrem a PVC izolací, uložení na vzduchu, proudová zatížitelnost na vzduchu 80A</t>
  </si>
  <si>
    <r>
      <t>Kabel CYKY 5×2.5 mm</t>
    </r>
    <r>
      <rPr>
        <b/>
        <vertAlign val="superscript"/>
        <sz val="9"/>
        <rFont val="Arial"/>
        <family val="2"/>
      </rPr>
      <t>2</t>
    </r>
  </si>
  <si>
    <r>
      <t>Silový kabel 750V CYKY 5×2,5mm</t>
    </r>
    <r>
      <rPr>
        <vertAlign val="superscript"/>
        <sz val="9"/>
        <rFont val="Arial"/>
        <family val="2"/>
      </rPr>
      <t>2</t>
    </r>
    <r>
      <rPr>
        <sz val="9"/>
        <rFont val="Arial"/>
        <family val="2"/>
      </rPr>
      <t>, pětižilový kabel s měděným jádrem a PVC izolací, uložení na vzduchu, proudová zatížitelnost na vzduchu 25A
Položka obsahuje dodávku včetně montáže, uložení v kabelové trase, ukončení kabelu a označení trvanlivými štítky.</t>
    </r>
  </si>
  <si>
    <r>
      <t>Vodič pro pospojování CY 25mm</t>
    </r>
    <r>
      <rPr>
        <vertAlign val="superscript"/>
        <sz val="9"/>
        <rFont val="Arial"/>
        <family val="2"/>
      </rPr>
      <t>2</t>
    </r>
    <r>
      <rPr>
        <sz val="9"/>
        <rFont val="Arial"/>
        <family val="2"/>
      </rPr>
      <t xml:space="preserve">, s měděným jádrem a PVC izolací na jmenovité napětí 750V,
Položka obsahuje dodávku včetně montáže, uložení v kabelové trase a ukončení </t>
    </r>
  </si>
  <si>
    <r>
      <t>Kabel pro měření a řízení JYTY 19×1mm</t>
    </r>
    <r>
      <rPr>
        <vertAlign val="superscript"/>
        <sz val="9"/>
        <rFont val="Arial"/>
        <family val="2"/>
      </rPr>
      <t>2</t>
    </r>
    <r>
      <rPr>
        <sz val="9"/>
        <rFont val="Arial"/>
        <family val="2"/>
      </rPr>
      <t>, s měděným jádrem, stíněním a PVC izolací, uložení na vzduchu.
Položka obsahuje dodávku včetně montáže, uložení v kabelové trase, ukončení kabelu a označení trvanlivými štítky.</t>
    </r>
  </si>
  <si>
    <r>
      <t>Kabel CYKY 7×1.5 mm</t>
    </r>
    <r>
      <rPr>
        <b/>
        <vertAlign val="superscript"/>
        <sz val="9"/>
        <rFont val="Arial"/>
        <family val="2"/>
      </rPr>
      <t>2</t>
    </r>
  </si>
  <si>
    <r>
      <t>Kabel CYKY 4×1.5 mm</t>
    </r>
    <r>
      <rPr>
        <b/>
        <vertAlign val="superscript"/>
        <sz val="9"/>
        <rFont val="Arial"/>
        <family val="2"/>
      </rPr>
      <t>2</t>
    </r>
  </si>
  <si>
    <r>
      <t>Silový kabel 750V CYKY 7×1.5mm</t>
    </r>
    <r>
      <rPr>
        <vertAlign val="superscript"/>
        <sz val="9"/>
        <rFont val="Arial"/>
        <family val="2"/>
      </rPr>
      <t>2</t>
    </r>
    <r>
      <rPr>
        <sz val="9"/>
        <rFont val="Arial"/>
        <family val="2"/>
      </rPr>
      <t>,sedmižilový kabel s měděným jádrem a PVC izolací, uložení na vzduchu, zatižitelnost 11A
Položka obsahuje dodávku včetně montáže, uložení v kabelové trase, ukončení kabelu a označení trvanlivými štítky.</t>
    </r>
  </si>
  <si>
    <r>
      <t>Silový kabel 750V CYKY 4×1.5mm</t>
    </r>
    <r>
      <rPr>
        <vertAlign val="superscript"/>
        <sz val="9"/>
        <rFont val="Arial"/>
        <family val="2"/>
      </rPr>
      <t>2</t>
    </r>
    <r>
      <rPr>
        <sz val="9"/>
        <rFont val="Arial"/>
        <family val="2"/>
      </rPr>
      <t>, čtyřžilový kabel s měděným jádrem a PVC izolací, uložení na vzduchu, zatižitelnost 18A
Položka obsahuje dodávku včetně montáže, uložení v kabelové trase, ukončení kabelu a označení trvanlivými štítky.</t>
    </r>
  </si>
  <si>
    <t>Kabelová chránička DN75</t>
  </si>
  <si>
    <t>Kabelová chránička DN75 pro mechanickou ochranu kabelu a při křížení podzemních sítí. Položka obsahuje dodávku a uložení chráničky do výkopu.</t>
  </si>
  <si>
    <t>Tlačítkový hřibový červený ovladač v plastové skříni,</t>
  </si>
  <si>
    <t>s aretací, pro odblokování otočit, s kontakty 2NC</t>
  </si>
  <si>
    <t>Napěťová soustava 1 N PE 50Hz 230V / TN-S</t>
  </si>
  <si>
    <t>Velikost skříně: 70x70x113mm</t>
  </si>
  <si>
    <t>Položka obsahuje montáž skříně na stěnu objektu</t>
  </si>
  <si>
    <t xml:space="preserve">Tlačítkový ovladač nouzového zastavení </t>
  </si>
  <si>
    <t>Krytí: min IP43</t>
  </si>
  <si>
    <t>Velikost skříně: 120x70x110mm</t>
  </si>
  <si>
    <t>Trojpólový vypínač do 32A/400V ve skříňce min IP43
upevnění na stěnu, včetně svorky N a PE</t>
  </si>
  <si>
    <t>Ocelový pozinkovaný stožár výšky 4m</t>
  </si>
  <si>
    <t>Ocelový bezpaticový žárově pozinkovaný stožár, výška 4m, 133/60mm</t>
  </si>
  <si>
    <t>Výkop jámy pro stožár, včetně betonáže</t>
  </si>
  <si>
    <t>Výkop jámy 0.6x0.6x1m v zemině 3-4, betonáž základu stožáru z prostého betonu, odvoz přebytečné zeminy</t>
  </si>
  <si>
    <t>UTP kabel</t>
  </si>
  <si>
    <t>Svorkovnicová skříňka</t>
  </si>
  <si>
    <t>Plovákový spínač</t>
  </si>
  <si>
    <t>1x sada vývodů pro stavební elektroinstalaci:</t>
  </si>
  <si>
    <t>Rozvaděč je umístěný ve strojovně čerpací stanice</t>
  </si>
  <si>
    <t>Světelné a zvukové návěstí pohybu stavidla</t>
  </si>
  <si>
    <t>10x Jednofázový jistič do 10A</t>
  </si>
  <si>
    <t>1x Přepěťová ochrana "D", včetně oddělovací tlumivky, do 16A</t>
  </si>
  <si>
    <t>Ultrazvukový snímač 3. vodič s přesností min 0.25%.
Rozsah měření do 6 m  
Provozní teplota 40 °C až 85 °C
Provozní tlak 0,5bar 
Automatické potlačování klamných odrazů
Výstup- 4-20mA
Komunikace Hart  nebo obdobná
Napájení  24Vss
Krytí: IP 67
Montáž, oživení , seřízení</t>
  </si>
  <si>
    <t>Venkovní kamerový kryt vyhřívaný, 230VAC, držák, clona</t>
  </si>
  <si>
    <t>DPS1.3</t>
  </si>
  <si>
    <t>Rozvaděč převzetí zátěže bude začleněn do rozvaděče RMS1, přepínání přívodů pomocí jističů s motorovým pohonem.
Řídící systém motoraregátu zajistí převzetí žátěže po výpadku sítě, odpojení agregátu po obnovení dodávky ze sítě a opětovní připojení zážeže na síť</t>
  </si>
  <si>
    <t>Řídící a kontolní systém přo řízení motoragregátu a zobrazení pvovozních a poruchových stavů</t>
  </si>
  <si>
    <t>DPS1.4 Měření a řízení, ASŘ</t>
  </si>
  <si>
    <t>Zahrnuje provedení výchozí revize včetně vypracování revizní zprávy</t>
  </si>
  <si>
    <t>Koaxiální kabel</t>
  </si>
  <si>
    <r>
      <t>Kabel SYKFY do 2x2x0.5mm</t>
    </r>
    <r>
      <rPr>
        <b/>
        <vertAlign val="superscript"/>
        <sz val="9"/>
        <rFont val="Arial"/>
        <family val="2"/>
      </rPr>
      <t>2</t>
    </r>
  </si>
  <si>
    <t>Náplň:</t>
  </si>
  <si>
    <t>Kč</t>
  </si>
  <si>
    <t>Položka č.</t>
  </si>
  <si>
    <t>Popis položky</t>
  </si>
  <si>
    <t>Jednotka</t>
  </si>
  <si>
    <t>Množství</t>
  </si>
  <si>
    <t xml:space="preserve"> -</t>
  </si>
  <si>
    <t>-</t>
  </si>
  <si>
    <t>Příslušné výkresy :</t>
  </si>
  <si>
    <t>Jedn. cena</t>
  </si>
  <si>
    <t>Celk. cena bez DPH</t>
  </si>
  <si>
    <t>Celk. cena
vč. DPH</t>
  </si>
  <si>
    <t>Celkem</t>
  </si>
  <si>
    <t>Přenos do souhrnné tabulky</t>
  </si>
  <si>
    <t>ks</t>
  </si>
  <si>
    <t>m</t>
  </si>
  <si>
    <t>komplet</t>
  </si>
  <si>
    <t>Řadové svorky</t>
  </si>
  <si>
    <t>Utěsnění prostupu kabelů</t>
  </si>
  <si>
    <t xml:space="preserve">Náplň: </t>
  </si>
  <si>
    <t>Místní ovládací skříň</t>
  </si>
  <si>
    <t>Rozvaděč RMS1</t>
  </si>
  <si>
    <t>Napěťová soustava 3 N PE 50Hz 230/400V / TN-C-S</t>
  </si>
  <si>
    <t>Přívod spodem</t>
  </si>
  <si>
    <t>Vývody spodem i vrchem</t>
  </si>
  <si>
    <t>V rozvaděči budou vestavěny také následující systémy:</t>
  </si>
  <si>
    <t>Automatizovaný systém řízení- PLC</t>
  </si>
  <si>
    <t>Sestávající se z kompaktního PLC o minimální konfiguraci</t>
  </si>
  <si>
    <t>Položka obsahuje montáž, nastavení,  komplexní zkoušky a také zaškolení obsluhy</t>
  </si>
  <si>
    <t>Systém EZS</t>
  </si>
  <si>
    <t>1x Venkovní zálohovaná siréna</t>
  </si>
  <si>
    <t>Napájení 10-17V, min IP43, s vestavěným akumulátorem</t>
  </si>
  <si>
    <t>s kontaktem NC</t>
  </si>
  <si>
    <t>Atypická plastová skříň pro ovládání zařízení, 230V, 10A, Krytí: IP54
rozměry 300x400x210mm</t>
  </si>
  <si>
    <t>Položka obsahuje montáž, nastavení,  provozní zkoušky a také zaškolení obsluhy</t>
  </si>
  <si>
    <t>Výstup- 4-20mA</t>
  </si>
  <si>
    <t>Napájení  24Vss</t>
  </si>
  <si>
    <t>Přesnost 0.25%</t>
  </si>
  <si>
    <t>Krytí: IP 68</t>
  </si>
  <si>
    <t>Položka obsahuje montáž rozvaděče, včetně usazení a zhotovení nosného rámu pod rozvaděč</t>
  </si>
  <si>
    <t>Revizní zpráva</t>
  </si>
  <si>
    <t>Nap. 230V, IP65</t>
  </si>
  <si>
    <t>Světelné návěstí (sloup) se zábleskovým oranžovým světlem
s vestavěnou sirénou</t>
  </si>
  <si>
    <t>Dále oživení a nastavení jednotlivých prvků a připojení přívodních
a vývodových kabelů</t>
  </si>
  <si>
    <t>Ponorná nerezová sonda s polovodičovým tenzometrem
s nerezovou oddělovací membránou</t>
  </si>
  <si>
    <t>Upevnění na stěnu strojovny, včetně montáže</t>
  </si>
  <si>
    <t>4x signálka 230V</t>
  </si>
  <si>
    <t>3x tlačítkový ovladač 10A</t>
  </si>
  <si>
    <t>Položka obsahuje dodávku včetně montáže, uložení v kabelové trase, ukončení kabelu a označení trvanlivými štítky.</t>
  </si>
  <si>
    <t>Kabel JYTY 4×1 mm</t>
  </si>
  <si>
    <t>Elektroinstalační pancéřová  trubka DN 32 mm</t>
  </si>
  <si>
    <r>
      <t>Vodič CY 4 mm</t>
    </r>
    <r>
      <rPr>
        <b/>
        <vertAlign val="superscript"/>
        <sz val="9"/>
        <rFont val="Arial"/>
        <family val="2"/>
      </rPr>
      <t>2</t>
    </r>
    <r>
      <rPr>
        <b/>
        <sz val="9"/>
        <rFont val="Arial"/>
        <family val="2"/>
      </rPr>
      <t xml:space="preserve"> žlutozelený</t>
    </r>
  </si>
  <si>
    <t xml:space="preserve">Utěsnění prostupu kabelů do stojovny proti pronikání vlhkosti </t>
  </si>
  <si>
    <t>Sdělovací kabel pro vnitřní použití, jádro Cu, žíly stočeny v páry
Duše stíněna hliníkovou fólií se dvěma CuSn příložnými drátky. Plášť z PVC
Položka obsahuje dodávku včetně montáže, uložení v kabelové trase, ukončení kabelu a označení trvanlivými štítky.</t>
  </si>
  <si>
    <r>
      <t>Kabel pro měření a řízení JYTY 4×1mm</t>
    </r>
    <r>
      <rPr>
        <vertAlign val="superscript"/>
        <sz val="9"/>
        <rFont val="Arial"/>
        <family val="2"/>
      </rPr>
      <t>2</t>
    </r>
    <r>
      <rPr>
        <sz val="9"/>
        <rFont val="Arial"/>
        <family val="2"/>
      </rPr>
      <t>, s měděným jádrem, stíněním a PVC izolací, uložení na vzduchu.
Položka obsahuje dodávku včetně montáže, uložení v kabelové trase, ukončení kabelu a označení trvanlivými štítky.</t>
    </r>
  </si>
  <si>
    <t>Elektroinstalační pancéřová plastová trubka DN 32 mm,  
včetně upevnění pomocí příchytek</t>
  </si>
  <si>
    <r>
      <t>Vodič pro pospojování CY 4mm</t>
    </r>
    <r>
      <rPr>
        <vertAlign val="superscript"/>
        <sz val="9"/>
        <rFont val="Arial"/>
        <family val="2"/>
      </rPr>
      <t>2</t>
    </r>
    <r>
      <rPr>
        <sz val="9"/>
        <rFont val="Arial"/>
        <family val="2"/>
      </rPr>
      <t xml:space="preserve">, s měděným jádrem a PVC izolací na jmenovité napětí 750V,
Položka obsahuje dodávku včetně montáže, uložení v kabelové trase a ukončení </t>
    </r>
  </si>
  <si>
    <t>Kabelová chránička DN50 pro mechanickou ochranu kabelu a při křížení podzemních sítí. Položka obsahuje dodávku a uložení chráničky do výkopu.</t>
  </si>
  <si>
    <t xml:space="preserve">Kabelová chránička DN50 </t>
  </si>
  <si>
    <t>Provedení výkopu a záhozu kabelové rýhy 0.35x0.8m,  hutnění po 20cm a urovnání terénu.
Položka obsahuje i odvoz přebytečné zeminy</t>
  </si>
  <si>
    <t>Kabelová rýha 0.35x0.8m</t>
  </si>
  <si>
    <t>Kabelový žlab pozinkovaný 62/50 - běžná délka</t>
  </si>
  <si>
    <t xml:space="preserve">Položka obsahuje dodávku žlabů, vík, spojovacího materiálu, kolen, nosníků, závěsů atd., včetně montáže. </t>
  </si>
  <si>
    <t>Rozvaděč ED1</t>
  </si>
  <si>
    <t>Rozvaděč systému MaR a ASŘ</t>
  </si>
  <si>
    <t>Napěťová soustava 1 N PE 50Hz 230V / TN-C-S</t>
  </si>
  <si>
    <t>Ostatní materiál, jako jsou , svorkový materiál, temperování skříně 
s regulátorem teploty, osvětlení skříně atd.</t>
  </si>
  <si>
    <t>3x PIR snímač pohybu pro prostorovou ochranu
Napájení 12V, úhel detekce 120°, NC+TMP</t>
  </si>
  <si>
    <t>Náhradní zdroj do 275kVA</t>
  </si>
  <si>
    <t>Stabilní elektrocentrála 400V, výkon do 275kVA, diesel agregát</t>
  </si>
  <si>
    <t>1x Vestavná zásuvka 230V/16A</t>
  </si>
  <si>
    <t>Technologie dálkového přenosu dat musí být kompatibilní se stávajícím systémem přenosů na dispečink OVAK (VAE Control)</t>
  </si>
  <si>
    <t>Pozn: dieselagregát bude nadimenzován za spouštění dvojice čerpadel 45kW plus příslušenství čerpací stanice</t>
  </si>
  <si>
    <t>Startovací systém napájený z baterií umístěné na základním rámu</t>
  </si>
  <si>
    <t>Přípojnice:  In=400A,     Krytí: min IP 43</t>
  </si>
  <si>
    <t>Ostatní materiál, jako jsou , svorkový materiál, temperování skříní 
s regulátorem teploty, osvětlení skříní atd.</t>
  </si>
  <si>
    <r>
      <t>1x</t>
    </r>
    <r>
      <rPr>
        <sz val="9"/>
        <rFont val="Arial"/>
        <family val="2"/>
      </rPr>
      <t xml:space="preserve"> Třípólová přepěťová ochrana typu „C, se signalizací, výměnné moduly, včetně předjištění pojistkami do 100A, pojistkový odpínač</t>
    </r>
  </si>
  <si>
    <r>
      <t>2x</t>
    </r>
    <r>
      <rPr>
        <sz val="9"/>
        <rFont val="Arial"/>
        <family val="2"/>
      </rPr>
      <t xml:space="preserve"> Trojfázový přívod s jističem do 400A, pomocnými kontakty
 motorovým pohonem a vypínací cívkou</t>
    </r>
  </si>
  <si>
    <t>sada</t>
  </si>
  <si>
    <t>Ostatní a pomocný materiál</t>
  </si>
  <si>
    <t>Sonda pro spojité měření hladiny v šachtě</t>
  </si>
  <si>
    <t>Sonda pro spojité měření hladiny v jímce</t>
  </si>
  <si>
    <t>Rozsah měření do 6 m</t>
  </si>
  <si>
    <r>
      <t>Vodič CY 25 mm</t>
    </r>
    <r>
      <rPr>
        <b/>
        <vertAlign val="superscript"/>
        <sz val="9"/>
        <rFont val="Arial"/>
        <family val="2"/>
      </rPr>
      <t>2</t>
    </r>
    <r>
      <rPr>
        <b/>
        <sz val="9"/>
        <rFont val="Arial"/>
        <family val="2"/>
      </rPr>
      <t xml:space="preserve"> žlutozelený</t>
    </r>
  </si>
  <si>
    <r>
      <t>Silový kabel 750V CYKY 3×2,5mm</t>
    </r>
    <r>
      <rPr>
        <vertAlign val="superscript"/>
        <sz val="9"/>
        <rFont val="Arial"/>
        <family val="2"/>
      </rPr>
      <t>2</t>
    </r>
    <r>
      <rPr>
        <sz val="9"/>
        <rFont val="Arial"/>
        <family val="2"/>
      </rPr>
      <t>, třížilový kabel s měděným jádrem a PVC izolací, uložení na vzduchu, zatižitelnost 25A
Položka obsahuje dodávku včetně montáže, uložení v kabelové trase, ukončení kabelu a označení trvanlivými štítky.</t>
    </r>
  </si>
  <si>
    <r>
      <t>Silový kabel 750V CYKY 3×1,5mm</t>
    </r>
    <r>
      <rPr>
        <vertAlign val="superscript"/>
        <sz val="9"/>
        <rFont val="Arial"/>
        <family val="2"/>
      </rPr>
      <t>2</t>
    </r>
    <r>
      <rPr>
        <sz val="9"/>
        <rFont val="Arial"/>
        <family val="2"/>
      </rPr>
      <t>, až třížilový kabel s měděným jádrem a PVC izolací, uložení na vzduchu, zatižitelnost 19.5A
Položka obsahuje dodávku včetně montáže, uložení v kabelové trase, ukončení kabelu a označení trvanlivými štítky.</t>
    </r>
  </si>
  <si>
    <t>1x Trojfázový přívod pojistkovým dodpínačem do 160A
včetně novových pojistek vel. 000, 63A</t>
  </si>
  <si>
    <t>1x Proudový chránič 3+N, 63A, vybavovací proud 0,3A, selektivní</t>
  </si>
  <si>
    <t>DPS1.2 Provozní rozvod silnoproudu</t>
  </si>
  <si>
    <t>DPS1.2</t>
  </si>
  <si>
    <t>PS1 Čerpací stanice - technologická část</t>
  </si>
  <si>
    <r>
      <t>1x</t>
    </r>
    <r>
      <rPr>
        <sz val="9"/>
        <rFont val="Arial"/>
        <family val="2"/>
      </rPr>
      <t xml:space="preserve"> Bezpečnostní relé pro nouzové zastavení 24V, DC kontakty 3/1
 s předjištěním</t>
    </r>
  </si>
  <si>
    <r>
      <t>3x</t>
    </r>
    <r>
      <rPr>
        <sz val="9"/>
        <rFont val="Arial"/>
        <family val="2"/>
      </rPr>
      <t xml:space="preserve"> Stykačový vývod kompenzace obsahující:
1x pojistkový odpínač do 160A, včetně nožových pojistek 50A
1x trojpólový stykač pro spínání kompenzace do 20kVAr
1x Ekologický kompenzační kondenzátor 400V, 15kVAr</t>
    </r>
  </si>
  <si>
    <t>4x Magnetický kontakt v robustním provedení, min IP54</t>
  </si>
  <si>
    <t>DPS1.4</t>
  </si>
  <si>
    <t>DPS1.5</t>
  </si>
  <si>
    <t>DPS1.5 Dálkový přenos dat</t>
  </si>
  <si>
    <t>Kamerový systém</t>
  </si>
  <si>
    <t>In=16A,     Krytí: min IP 43</t>
  </si>
  <si>
    <t>2x Přepěťová ochrana pro proudovou smyčku, 24V</t>
  </si>
  <si>
    <t>2x Zobrazovač, monitor procesů, 4 znakový, vstup 4-20mA</t>
  </si>
  <si>
    <t>Typová plastová svorkovnicová skříň</t>
  </si>
  <si>
    <t>rozměry cca 300x250x210mm</t>
  </si>
  <si>
    <r>
      <t>Kabel CYKY 3×4 mm</t>
    </r>
    <r>
      <rPr>
        <b/>
        <vertAlign val="superscript"/>
        <sz val="9"/>
        <rFont val="Arial"/>
        <family val="2"/>
      </rPr>
      <t>2</t>
    </r>
  </si>
  <si>
    <r>
      <t>Silový kabel 750V CYKY do 12×1.5mm</t>
    </r>
    <r>
      <rPr>
        <vertAlign val="superscript"/>
        <sz val="9"/>
        <rFont val="Arial"/>
        <family val="2"/>
      </rPr>
      <t>2</t>
    </r>
    <r>
      <rPr>
        <sz val="9"/>
        <rFont val="Arial"/>
        <family val="2"/>
      </rPr>
      <t>, až dvanáctižilový kabel s měděným jádrem a PVC izolací na jmenovité napětí 450/750V, proudová zatížitelnost na vzduchu  9A, uložení na vzduchu. Položka obsahuje dodávku včetně montáže, uložení v kabelové trase, ukončení kabelu a označení trvanlivými štítky.</t>
    </r>
  </si>
  <si>
    <t>Kabel JYTY 14×1 mm</t>
  </si>
  <si>
    <r>
      <t>Kabel pro měření a řízení JYTY  do 14×1mm</t>
    </r>
    <r>
      <rPr>
        <vertAlign val="superscript"/>
        <sz val="9"/>
        <rFont val="Arial"/>
        <family val="2"/>
      </rPr>
      <t>2</t>
    </r>
    <r>
      <rPr>
        <sz val="9"/>
        <rFont val="Arial"/>
        <family val="2"/>
      </rPr>
      <t>, s měděným jádrem, stíněním a PVC izolací, uložení na vzduchu.
Položka obsahuje dodávku včetně montáže, uložení v kabelové trase, ukončení kabelu a označení trvanlivými štítky.</t>
    </r>
  </si>
  <si>
    <t>Kabel JYTY 19×1 mm</t>
  </si>
  <si>
    <t>Svorkovnicová skříň typ 1</t>
  </si>
  <si>
    <t>Svorkovnicová skříň typ 2</t>
  </si>
  <si>
    <t>rozměry cca 200x200x150mm</t>
  </si>
  <si>
    <t>Řadové svorky do 10x2.5mm2</t>
  </si>
  <si>
    <t xml:space="preserve">Trojpólový vypínač </t>
  </si>
  <si>
    <r>
      <t>Silový kabel 750V CYKY 3×4mm</t>
    </r>
    <r>
      <rPr>
        <vertAlign val="superscript"/>
        <sz val="9"/>
        <rFont val="Arial"/>
        <family val="2"/>
      </rPr>
      <t>2</t>
    </r>
    <r>
      <rPr>
        <sz val="9"/>
        <rFont val="Arial"/>
        <family val="2"/>
      </rPr>
      <t>, třížilový kabel s měděným jádrem a PVC izolací, uložení na vzduchu, zatižitelnost 34A
Položka obsahuje dodávku včetně montáže, uložení v kabelové trase, ukončení kabelu a označení trvanlivými štítky.</t>
    </r>
  </si>
  <si>
    <r>
      <t>Silový kabel 750V CYKY 5×4mm</t>
    </r>
    <r>
      <rPr>
        <vertAlign val="superscript"/>
        <sz val="9"/>
        <rFont val="Arial"/>
        <family val="2"/>
      </rPr>
      <t>2</t>
    </r>
    <r>
      <rPr>
        <sz val="9"/>
        <rFont val="Arial"/>
        <family val="2"/>
      </rPr>
      <t>, pětižilový kabel s měděným jádrem a PVC izolací, uložení na vzduchu, proudová zatížitelnost na vzduchu 34A
Položka obsahuje dodávku včetně montáže, uložení v kabelové trase, ukončení kabelu a označení trvanlivými štítky.</t>
    </r>
  </si>
  <si>
    <t>Kabelový žlab pozinkovaný do 250/100 - běžná délka</t>
  </si>
  <si>
    <t xml:space="preserve">Utěsnění prostupu kabelů do objektu proti pronikání vlhkosti </t>
  </si>
  <si>
    <t>GPRS/EDGE/UMTS komunikační modul pro bezdrátový přenos dat 
z kamerového systému na FTP server</t>
  </si>
  <si>
    <t>GPRS/EDGE/UMTS Router</t>
  </si>
  <si>
    <t>Vícerežimový HSDPA, HSUPA, UMTS, EDGE, GPRS a GSM</t>
  </si>
  <si>
    <t>Transparentní předávání mezi UMTS a GSM sítí</t>
  </si>
  <si>
    <t>Rychlost přenosu dat: max. 7,2 Mbps downlink / 2 Mbps uplink</t>
  </si>
  <si>
    <t>Automatický nebo manuální výběr sítě</t>
  </si>
  <si>
    <t>Firewall, přístupové seznamy</t>
  </si>
  <si>
    <t>Komunikace RS232/RS485, Ethernet</t>
  </si>
  <si>
    <t>včetně SIM karty sítě dle výběru budoucího provozovatele</t>
  </si>
  <si>
    <t>Propojení antény</t>
  </si>
  <si>
    <t>Impedance: 50 Ohm, konektor: SMA</t>
  </si>
  <si>
    <t>Venkovní anténa pro síť 3G</t>
  </si>
  <si>
    <t>Úprava dispečinku</t>
  </si>
  <si>
    <t>Rozsah vstupního napětí 9 až 32V DC</t>
  </si>
  <si>
    <t>včetně nakonfigurování modulu</t>
  </si>
  <si>
    <t>GPRS/EDGE/UMTS komunikační modul pro bezdrátový přenos dat mezi PLC a dispečinkem</t>
  </si>
  <si>
    <t>Dodavatelská realizační dokumentace</t>
  </si>
  <si>
    <t>Typ PLC musí být kompatibilní se stávajícími zařízeními provozovatele OVAK a musí být před vlastní realizací provozovatelem odsouhlaseno</t>
  </si>
  <si>
    <t>ovládacího a zobrazovacího barevného panelu (operátorský panel) s dotykovou obrazovkou, IP65, 10"</t>
  </si>
  <si>
    <r>
      <t>1x</t>
    </r>
    <r>
      <rPr>
        <sz val="9"/>
        <rFont val="Arial"/>
        <family val="2"/>
      </rPr>
      <t xml:space="preserve"> Stykačový 3f. vývod pro motor do 2.0kW obsahující:
1x motorový spouštěč do 6A s pomocnými kontakty
1x trojpólový stykač do 9A, včetně pomocných kontaktů
1x jednopólový jistič pomocných obvodů do 4A
1x přepínač volby provozu, 3polohový, 4. patra, 10A
2x tlačítkový ovladač, 6A
4x signálka 230V
1x relé pro kontrolu cos fi
1x montáž relé pro kontrolu motoru (dodávka čerpadla)
4x pomocné relé 4p, 230V
řadové svorky</t>
    </r>
  </si>
  <si>
    <t>Vypracování technické dodavatelské dokumentace</t>
  </si>
  <si>
    <t xml:space="preserve">DPH 
</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</si>
</sst>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
    <numFmt numFmtId="166" formatCode="#,##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0.000"/>
    <numFmt numFmtId="173" formatCode="0.0000"/>
    <numFmt numFmtId="174" formatCode="#,##0\ &quot;GBP&quot;;\-#,##0\ &quot;GBP&quot;"/>
    <numFmt numFmtId="175" formatCode="#,##0\ &quot;GBP&quot;;[Red]\-#,##0\ &quot;GBP&quot;"/>
    <numFmt numFmtId="176" formatCode="#,##0.00\ &quot;GBP&quot;;\-#,##0.00\ &quot;GBP&quot;"/>
    <numFmt numFmtId="177" formatCode="#,##0.00\ &quot;GBP&quot;;[Red]\-#,##0.00\ &quot;GBP&quot;"/>
    <numFmt numFmtId="178" formatCode="_-* #,##0\ &quot;GBP&quot;_-;\-* #,##0\ &quot;GBP&quot;_-;_-* &quot;-&quot;\ &quot;GBP&quot;_-;_-@_-"/>
    <numFmt numFmtId="179" formatCode="_-* #,##0\ _G_B_P_-;\-* #,##0\ _G_B_P_-;_-* &quot;-&quot;\ _G_B_P_-;_-@_-"/>
    <numFmt numFmtId="180" formatCode="_-* #,##0.00\ &quot;GBP&quot;_-;\-* #,##0.00\ &quot;GBP&quot;_-;_-* &quot;-&quot;??\ &quot;GBP&quot;_-;_-@_-"/>
    <numFmt numFmtId="181" formatCode="_-* #,##0.00\ _G_B_P_-;\-* #,##0.00\ _G_B_P_-;_-* &quot;-&quot;??\ _G_B_P_-;_-@_-"/>
    <numFmt numFmtId="182" formatCode="&quot;Kc&quot;\ #,##0;\-&quot;Kc&quot;\ #,##0"/>
    <numFmt numFmtId="183" formatCode="&quot;Kc&quot;\ #,##0;[Red]\-&quot;Kc&quot;\ #,##0"/>
    <numFmt numFmtId="184" formatCode="&quot;Kc&quot;\ #,##0.00;\-&quot;Kc&quot;\ #,##0.00"/>
    <numFmt numFmtId="185" formatCode="&quot;Kc&quot;\ #,##0.00;[Red]\-&quot;Kc&quot;\ #,##0.00"/>
    <numFmt numFmtId="186" formatCode="_-&quot;Kc&quot;\ * #,##0_-;\-&quot;Kc&quot;\ * #,##0_-;_-&quot;Kc&quot;\ * &quot;-&quot;_-;_-@_-"/>
    <numFmt numFmtId="187" formatCode="_-* #,##0_-;\-* #,##0_-;_-* &quot;-&quot;_-;_-@_-"/>
    <numFmt numFmtId="188" formatCode="_-&quot;Kc&quot;\ * #,##0.00_-;\-&quot;Kc&quot;\ * #,##0.00_-;_-&quot;Kc&quot;\ * &quot;-&quot;??_-;_-@_-"/>
    <numFmt numFmtId="189" formatCode="_-* #,##0.00_-;\-* #,##0.00_-;_-* &quot;-&quot;??_-;_-@_-"/>
    <numFmt numFmtId="190" formatCode="&quot;L&quot;#,##0.00;[Red]\-&quot;L&quot;#,##0.00"/>
    <numFmt numFmtId="191" formatCode="&quot;L&quot;#,##0.00"/>
    <numFmt numFmtId="192" formatCode="0.00000"/>
    <numFmt numFmtId="193" formatCode="_(&quot;$&quot;* #,##0_);_(&quot;$&quot;* \(#,##0\);_(&quot;$&quot;* &quot;-&quot;_);_(@_)"/>
    <numFmt numFmtId="194" formatCode="_(* #,##0.00_);_(* \(#,##0.00\);_(* &quot;-&quot;??_);_(@_)"/>
    <numFmt numFmtId="195" formatCode="_(* #,##0_);_(* \(#,##0\);_(* &quot;-&quot;_);_(@_)"/>
    <numFmt numFmtId="196" formatCode="_(&quot;$&quot;* #,##0.00_);_(&quot;$&quot;* \(#,##0.00\);_(&quot;$&quot;* &quot;-&quot;??_);_(@_)"/>
    <numFmt numFmtId="197" formatCode="\€#,##0.00;\(\€#,##0.00\)"/>
    <numFmt numFmtId="198" formatCode="\€#,##0.000;\(\€#,##0.000\)"/>
    <numFmt numFmtId="199" formatCode="\€#,##0.0000;\(\€#,##0.0000\)"/>
    <numFmt numFmtId="200" formatCode="\€#,##0.0;\(\€#,##0.0\)"/>
    <numFmt numFmtId="201" formatCode="\€#,##0;\(\€#,##0\)"/>
    <numFmt numFmtId="202" formatCode="&quot;L&quot;#,##0.0;[Red]\-&quot;L&quot;#,##0.0"/>
    <numFmt numFmtId="203" formatCode="&quot;L&quot;#,##0;[Red]\-&quot;L&quot;#,##0"/>
  </numFmts>
  <fonts count="14">
    <font>
      <sz val="10"/>
      <name val="Arial"/>
      <family val="0"/>
    </font>
    <font>
      <b/>
      <sz val="10"/>
      <name val="Arial"/>
      <family val="2"/>
    </font>
    <font>
      <sz val="9"/>
      <name val="Arial"/>
      <family val="2"/>
    </font>
    <font>
      <i/>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9"/>
      <name val="Arial"/>
      <family val="2"/>
    </font>
    <font>
      <vertAlign val="superscript"/>
      <sz val="9"/>
      <name val="Arial"/>
      <family val="2"/>
    </font>
    <font>
      <b/>
      <vertAlign val="superscript"/>
      <sz val="9"/>
      <name val="Arial"/>
      <family val="2"/>
    </font>
    <font>
      <sz val="10"/>
      <name val="Helv"/>
      <family val="0"/>
    </font>
    <font>
      <sz val="10"/>
      <name val="Arial CE"/>
      <family val="0"/>
    </font>
    <font>
      <sz val="10"/>
      <name val="Symbol"/>
      <family val="1"/>
    </font>
  </fonts>
  <fills count="3">
    <fill>
      <patternFill/>
    </fill>
    <fill>
      <patternFill patternType="gray125"/>
    </fill>
    <fill>
      <patternFill patternType="solid">
        <fgColor indexed="13"/>
        <bgColor indexed="64"/>
      </patternFill>
    </fill>
  </fills>
  <borders count="25">
    <border>
      <left/>
      <right/>
      <top/>
      <bottom/>
      <diagonal/>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color indexed="63"/>
      </left>
      <right style="medium"/>
      <top style="thin"/>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s>
  <cellStyleXfs count="24">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Protection="0">
      <alignment/>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0">
      <alignment/>
      <protection/>
    </xf>
  </cellStyleXfs>
  <cellXfs count="104">
    <xf numFmtId="0" fontId="0" fillId="0" borderId="0" xfId="0" applyAlignment="1">
      <alignment/>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Fill="1" applyBorder="1" applyAlignment="1">
      <alignment horizontal="left" vertical="top" wrapText="1" indent="1"/>
    </xf>
    <xf numFmtId="0" fontId="0" fillId="0" borderId="0" xfId="0" applyAlignment="1">
      <alignment vertical="top"/>
    </xf>
    <xf numFmtId="0" fontId="0" fillId="0" borderId="0" xfId="0" applyFont="1" applyAlignment="1">
      <alignment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wrapText="1"/>
    </xf>
    <xf numFmtId="0" fontId="0" fillId="0" borderId="0" xfId="0" applyBorder="1" applyAlignment="1">
      <alignment horizontal="center" vertical="top"/>
    </xf>
    <xf numFmtId="3" fontId="0" fillId="0" borderId="0" xfId="0" applyNumberFormat="1" applyBorder="1" applyAlignment="1">
      <alignment vertical="top"/>
    </xf>
    <xf numFmtId="3" fontId="0" fillId="0" borderId="7" xfId="0" applyNumberFormat="1" applyBorder="1" applyAlignment="1">
      <alignment vertical="top"/>
    </xf>
    <xf numFmtId="3" fontId="0" fillId="0" borderId="8" xfId="0" applyNumberFormat="1" applyBorder="1" applyAlignment="1">
      <alignment vertical="top"/>
    </xf>
    <xf numFmtId="3" fontId="0" fillId="0" borderId="9" xfId="0" applyNumberFormat="1" applyBorder="1" applyAlignment="1">
      <alignment vertical="top"/>
    </xf>
    <xf numFmtId="0" fontId="0" fillId="0" borderId="0" xfId="0" applyBorder="1" applyAlignment="1">
      <alignment horizontal="left" vertical="top" wrapText="1" indent="1"/>
    </xf>
    <xf numFmtId="3" fontId="2" fillId="0" borderId="0" xfId="0" applyNumberFormat="1" applyFont="1" applyBorder="1" applyAlignment="1">
      <alignment vertical="top" wrapText="1"/>
    </xf>
    <xf numFmtId="3" fontId="2" fillId="0" borderId="0" xfId="0" applyNumberFormat="1" applyFont="1" applyBorder="1" applyAlignment="1" applyProtection="1">
      <alignment vertical="top"/>
      <protection locked="0"/>
    </xf>
    <xf numFmtId="3" fontId="2" fillId="0" borderId="7" xfId="0" applyNumberFormat="1" applyFont="1" applyBorder="1" applyAlignment="1">
      <alignment vertical="top"/>
    </xf>
    <xf numFmtId="3" fontId="2" fillId="0" borderId="0" xfId="0" applyNumberFormat="1" applyFont="1" applyBorder="1" applyAlignment="1">
      <alignment vertical="top"/>
    </xf>
    <xf numFmtId="3" fontId="2" fillId="0" borderId="9" xfId="0" applyNumberFormat="1" applyFont="1" applyBorder="1" applyAlignment="1">
      <alignment vertical="top"/>
    </xf>
    <xf numFmtId="3" fontId="2" fillId="0" borderId="8" xfId="0" applyNumberFormat="1" applyFont="1" applyBorder="1" applyAlignment="1">
      <alignment vertical="top"/>
    </xf>
    <xf numFmtId="0" fontId="8" fillId="0" borderId="10" xfId="0" applyFont="1" applyBorder="1" applyAlignment="1">
      <alignment horizontal="left" vertical="top" indent="1"/>
    </xf>
    <xf numFmtId="0" fontId="1" fillId="2" borderId="11" xfId="0" applyFont="1" applyFill="1" applyBorder="1" applyAlignment="1">
      <alignment horizontal="center" vertical="top" wrapText="1"/>
    </xf>
    <xf numFmtId="0" fontId="1" fillId="2" borderId="12" xfId="0" applyFont="1" applyFill="1" applyBorder="1" applyAlignment="1">
      <alignment horizontal="left" vertical="top"/>
    </xf>
    <xf numFmtId="0" fontId="1" fillId="2" borderId="12" xfId="0" applyFont="1" applyFill="1" applyBorder="1" applyAlignment="1">
      <alignment horizontal="center" vertical="top"/>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2" fillId="0" borderId="16" xfId="0" applyFont="1" applyFill="1" applyBorder="1" applyAlignment="1">
      <alignment horizontal="center" vertical="top"/>
    </xf>
    <xf numFmtId="0" fontId="2" fillId="0" borderId="17" xfId="0" applyFont="1" applyFill="1" applyBorder="1" applyAlignment="1">
      <alignment horizontal="center" vertical="top"/>
    </xf>
    <xf numFmtId="0" fontId="2" fillId="0" borderId="18"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3" fontId="1" fillId="0" borderId="21" xfId="0" applyNumberFormat="1" applyFont="1" applyBorder="1" applyAlignment="1">
      <alignment vertical="top"/>
    </xf>
    <xf numFmtId="0" fontId="8" fillId="0" borderId="0" xfId="0" applyFont="1" applyBorder="1" applyAlignment="1">
      <alignment horizontal="left" vertical="top" wrapText="1" indent="1"/>
    </xf>
    <xf numFmtId="3" fontId="2" fillId="0" borderId="0" xfId="0" applyNumberFormat="1" applyFont="1" applyFill="1" applyBorder="1" applyAlignment="1" applyProtection="1">
      <alignment vertical="top"/>
      <protection locked="0"/>
    </xf>
    <xf numFmtId="3" fontId="2" fillId="0" borderId="0" xfId="0" applyNumberFormat="1" applyFont="1" applyFill="1" applyBorder="1" applyAlignment="1">
      <alignment vertical="top" wrapText="1"/>
    </xf>
    <xf numFmtId="3" fontId="2" fillId="0" borderId="7" xfId="0" applyNumberFormat="1" applyFont="1" applyFill="1" applyBorder="1" applyAlignment="1">
      <alignment vertical="top"/>
    </xf>
    <xf numFmtId="3" fontId="2" fillId="0" borderId="0" xfId="0" applyNumberFormat="1" applyFont="1" applyFill="1" applyBorder="1" applyAlignment="1">
      <alignment vertical="top"/>
    </xf>
    <xf numFmtId="3" fontId="2" fillId="0" borderId="9" xfId="0" applyNumberFormat="1" applyFont="1" applyFill="1" applyBorder="1" applyAlignment="1">
      <alignment vertical="top"/>
    </xf>
    <xf numFmtId="0" fontId="2" fillId="0" borderId="0" xfId="0" applyFont="1" applyFill="1" applyBorder="1" applyAlignment="1">
      <alignment horizontal="left" wrapText="1" indent="1"/>
    </xf>
    <xf numFmtId="0" fontId="2" fillId="0" borderId="0" xfId="0" applyFont="1" applyFill="1" applyBorder="1" applyAlignment="1">
      <alignment horizontal="center" vertical="top"/>
    </xf>
    <xf numFmtId="0" fontId="2" fillId="0" borderId="0" xfId="0" applyFont="1" applyFill="1" applyBorder="1" applyAlignment="1">
      <alignment horizontal="left" wrapText="1" indent="1"/>
    </xf>
    <xf numFmtId="0" fontId="8" fillId="0" borderId="0" xfId="0" applyFont="1" applyFill="1" applyBorder="1" applyAlignment="1">
      <alignment horizontal="left" wrapText="1" indent="1"/>
    </xf>
    <xf numFmtId="0" fontId="2" fillId="0" borderId="0" xfId="0" applyFont="1" applyFill="1" applyBorder="1" applyAlignment="1">
      <alignment horizontal="left" vertical="top" wrapText="1" indent="1"/>
    </xf>
    <xf numFmtId="0" fontId="8" fillId="0" borderId="0" xfId="0" applyFont="1" applyFill="1" applyBorder="1" applyAlignment="1">
      <alignment horizontal="left" wrapText="1" indent="1"/>
    </xf>
    <xf numFmtId="0" fontId="8" fillId="0" borderId="0"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0" fillId="0" borderId="0" xfId="0" applyFont="1" applyAlignment="1">
      <alignment horizontal="justify"/>
    </xf>
    <xf numFmtId="0" fontId="13" fillId="0" borderId="0" xfId="0" applyFont="1" applyAlignment="1">
      <alignment horizontal="justify"/>
    </xf>
    <xf numFmtId="3" fontId="0" fillId="0" borderId="0" xfId="0" applyNumberFormat="1" applyFill="1" applyBorder="1" applyAlignment="1">
      <alignment vertical="top"/>
    </xf>
    <xf numFmtId="0" fontId="2" fillId="0" borderId="1" xfId="0" applyFont="1" applyFill="1" applyBorder="1" applyAlignment="1">
      <alignment horizontal="center" vertical="top"/>
    </xf>
    <xf numFmtId="0" fontId="2" fillId="0" borderId="0" xfId="23" applyFont="1" applyFill="1" applyBorder="1" applyAlignment="1">
      <alignment horizontal="left" wrapText="1" indent="1"/>
      <protection/>
    </xf>
    <xf numFmtId="3" fontId="2" fillId="0" borderId="8" xfId="0" applyNumberFormat="1" applyFont="1"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horizontal="left" vertical="top" wrapText="1" indent="1"/>
    </xf>
    <xf numFmtId="3" fontId="0" fillId="0" borderId="8" xfId="0" applyNumberFormat="1" applyFill="1" applyBorder="1" applyAlignment="1">
      <alignment vertical="top"/>
    </xf>
    <xf numFmtId="3" fontId="0" fillId="0" borderId="9" xfId="0" applyNumberFormat="1" applyFill="1" applyBorder="1" applyAlignment="1">
      <alignment vertical="top"/>
    </xf>
    <xf numFmtId="0" fontId="8" fillId="0" borderId="0" xfId="0" applyFont="1" applyFill="1" applyBorder="1" applyAlignment="1" applyProtection="1">
      <alignment horizontal="left" vertical="top" wrapText="1" indent="1"/>
      <protection/>
    </xf>
    <xf numFmtId="0" fontId="2" fillId="0" borderId="0" xfId="0" applyFont="1" applyBorder="1" applyAlignment="1" applyProtection="1">
      <alignment horizontal="center" vertical="top"/>
      <protection/>
    </xf>
    <xf numFmtId="3" fontId="2" fillId="0" borderId="0" xfId="0" applyNumberFormat="1" applyFont="1" applyFill="1" applyBorder="1" applyAlignment="1" applyProtection="1">
      <alignment vertical="top" wrapText="1"/>
      <protection/>
    </xf>
    <xf numFmtId="0" fontId="2" fillId="0" borderId="0" xfId="0" applyFont="1" applyFill="1" applyBorder="1" applyAlignment="1" applyProtection="1">
      <alignment horizontal="left" vertical="top" wrapText="1" indent="1"/>
      <protection/>
    </xf>
    <xf numFmtId="0" fontId="8" fillId="0" borderId="0" xfId="0" applyFont="1" applyFill="1" applyBorder="1" applyAlignment="1" applyProtection="1">
      <alignment horizontal="left" vertical="top" wrapText="1" indent="1"/>
      <protection/>
    </xf>
    <xf numFmtId="0" fontId="8" fillId="0" borderId="0" xfId="0" applyFont="1" applyFill="1" applyBorder="1" applyAlignment="1" applyProtection="1">
      <alignment horizontal="left" wrapText="1" indent="1"/>
      <protection/>
    </xf>
    <xf numFmtId="0" fontId="2" fillId="0" borderId="0" xfId="0" applyFont="1" applyFill="1" applyBorder="1" applyAlignment="1" applyProtection="1">
      <alignment horizontal="left" wrapText="1" indent="1"/>
      <protection/>
    </xf>
    <xf numFmtId="0" fontId="2" fillId="0" borderId="0" xfId="0" applyFont="1" applyFill="1" applyBorder="1" applyAlignment="1" applyProtection="1">
      <alignment horizontal="left" wrapText="1" indent="1"/>
      <protection/>
    </xf>
    <xf numFmtId="0" fontId="8" fillId="0" borderId="0" xfId="0" applyFont="1" applyBorder="1" applyAlignment="1" applyProtection="1">
      <alignment horizontal="left" wrapText="1" indent="1"/>
      <protection/>
    </xf>
    <xf numFmtId="0" fontId="2" fillId="0" borderId="0" xfId="0" applyFont="1" applyBorder="1" applyAlignment="1" applyProtection="1">
      <alignment horizontal="left" wrapText="1" indent="1"/>
      <protection/>
    </xf>
    <xf numFmtId="0" fontId="2" fillId="0" borderId="0" xfId="0" applyFont="1" applyBorder="1" applyAlignment="1" applyProtection="1">
      <alignment horizontal="left" wrapText="1" indent="1"/>
      <protection/>
    </xf>
    <xf numFmtId="0" fontId="8" fillId="0" borderId="0" xfId="0" applyFont="1" applyBorder="1" applyAlignment="1" applyProtection="1">
      <alignment horizontal="left" wrapText="1" indent="1"/>
      <protection/>
    </xf>
    <xf numFmtId="0" fontId="2" fillId="0" borderId="0" xfId="23" applyFont="1" applyFill="1" applyBorder="1" applyAlignment="1" applyProtection="1">
      <alignment horizontal="left" vertical="top" wrapText="1" indent="1"/>
      <protection/>
    </xf>
    <xf numFmtId="0" fontId="2" fillId="0" borderId="0" xfId="23" applyFont="1" applyFill="1" applyBorder="1" applyAlignment="1" applyProtection="1">
      <alignment horizontal="left" wrapText="1" indent="1"/>
      <protection/>
    </xf>
    <xf numFmtId="0" fontId="8" fillId="0" borderId="0" xfId="0" applyFont="1" applyFill="1" applyBorder="1" applyAlignment="1" applyProtection="1">
      <alignment horizontal="left" wrapText="1" indent="1"/>
      <protection/>
    </xf>
    <xf numFmtId="0" fontId="2" fillId="0" borderId="0" xfId="0" applyFont="1" applyFill="1" applyBorder="1" applyAlignment="1" applyProtection="1">
      <alignment horizontal="center" vertical="top"/>
      <protection/>
    </xf>
    <xf numFmtId="0" fontId="8" fillId="0" borderId="0" xfId="0" applyFont="1" applyBorder="1" applyAlignment="1" applyProtection="1">
      <alignment horizontal="left" vertical="top" wrapText="1" indent="1"/>
      <protection/>
    </xf>
    <xf numFmtId="0" fontId="2" fillId="0" borderId="0" xfId="0" applyFont="1" applyBorder="1" applyAlignment="1" applyProtection="1">
      <alignment horizontal="left" vertical="top" wrapText="1" indent="1"/>
      <protection/>
    </xf>
    <xf numFmtId="0" fontId="0" fillId="0" borderId="0" xfId="0" applyBorder="1" applyAlignment="1" applyProtection="1">
      <alignment horizontal="center" vertical="top"/>
      <protection/>
    </xf>
    <xf numFmtId="3" fontId="0" fillId="0" borderId="0" xfId="0" applyNumberFormat="1" applyFill="1" applyBorder="1" applyAlignment="1" applyProtection="1">
      <alignment vertical="top"/>
      <protection/>
    </xf>
    <xf numFmtId="0" fontId="8" fillId="0" borderId="0" xfId="0" applyFont="1" applyBorder="1" applyAlignment="1" applyProtection="1">
      <alignment horizontal="left" vertical="top" wrapText="1" indent="1"/>
      <protection/>
    </xf>
    <xf numFmtId="0" fontId="0" fillId="0" borderId="0" xfId="0" applyBorder="1" applyAlignment="1" applyProtection="1">
      <alignment horizontal="left" vertical="top" wrapText="1" indent="1"/>
      <protection/>
    </xf>
    <xf numFmtId="3" fontId="0" fillId="0" borderId="0" xfId="0" applyNumberFormat="1" applyBorder="1" applyAlignment="1" applyProtection="1">
      <alignment vertical="top"/>
      <protection/>
    </xf>
    <xf numFmtId="0" fontId="0" fillId="0" borderId="0" xfId="0" applyAlignment="1">
      <alignment horizontal="left" vertical="top" wrapText="1" indent="1"/>
    </xf>
    <xf numFmtId="0" fontId="0" fillId="0" borderId="0" xfId="0" applyAlignment="1">
      <alignment horizontal="left" vertical="top" indent="1"/>
    </xf>
    <xf numFmtId="0" fontId="0" fillId="0" borderId="22" xfId="0" applyBorder="1" applyAlignment="1">
      <alignment horizontal="left" vertical="top" indent="1"/>
    </xf>
    <xf numFmtId="0" fontId="1" fillId="0" borderId="0" xfId="0" applyFont="1" applyAlignment="1">
      <alignment horizontal="left" vertical="top" indent="1"/>
    </xf>
    <xf numFmtId="0" fontId="0" fillId="0" borderId="0" xfId="0" applyFont="1" applyAlignment="1">
      <alignment vertical="top"/>
    </xf>
    <xf numFmtId="0" fontId="0" fillId="0" borderId="22" xfId="0" applyFont="1" applyBorder="1" applyAlignment="1">
      <alignment horizontal="left" vertical="top" indent="1"/>
    </xf>
    <xf numFmtId="0" fontId="0" fillId="0" borderId="22" xfId="0" applyFont="1" applyBorder="1" applyAlignment="1">
      <alignment vertical="top"/>
    </xf>
    <xf numFmtId="0" fontId="1" fillId="0" borderId="23" xfId="0" applyFont="1" applyBorder="1" applyAlignment="1">
      <alignment horizontal="left" vertical="top" wrapText="1" indent="1"/>
    </xf>
    <xf numFmtId="0" fontId="0" fillId="0" borderId="23" xfId="0" applyBorder="1" applyAlignment="1">
      <alignment vertical="top"/>
    </xf>
    <xf numFmtId="0" fontId="0" fillId="0" borderId="24" xfId="0" applyBorder="1" applyAlignment="1">
      <alignment vertical="top"/>
    </xf>
    <xf numFmtId="49" fontId="6" fillId="0" borderId="0" xfId="0" applyNumberFormat="1" applyFont="1" applyAlignment="1">
      <alignment horizontal="center" vertical="top"/>
    </xf>
    <xf numFmtId="49" fontId="7" fillId="0" borderId="0" xfId="0" applyNumberFormat="1" applyFont="1" applyAlignment="1">
      <alignment horizontal="center" vertical="top"/>
    </xf>
    <xf numFmtId="49" fontId="7" fillId="0" borderId="22" xfId="0" applyNumberFormat="1" applyFont="1" applyBorder="1" applyAlignment="1">
      <alignment horizontal="center" vertical="top"/>
    </xf>
    <xf numFmtId="0" fontId="1" fillId="0" borderId="0" xfId="0" applyFont="1" applyAlignment="1">
      <alignment horizontal="left" vertical="top" wrapText="1" indent="1"/>
    </xf>
    <xf numFmtId="0" fontId="0" fillId="0" borderId="0" xfId="0" applyAlignment="1">
      <alignment vertical="top"/>
    </xf>
    <xf numFmtId="0" fontId="0" fillId="0" borderId="0" xfId="0" applyAlignment="1">
      <alignment horizontal="right" vertical="top"/>
    </xf>
    <xf numFmtId="0" fontId="3" fillId="0" borderId="0" xfId="0" applyFont="1" applyAlignment="1">
      <alignment horizontal="right" vertical="top"/>
    </xf>
    <xf numFmtId="0" fontId="3" fillId="0" borderId="0" xfId="0" applyFont="1" applyAlignment="1">
      <alignment vertical="top"/>
    </xf>
    <xf numFmtId="0" fontId="3" fillId="0" borderId="22" xfId="0" applyFont="1" applyBorder="1" applyAlignment="1">
      <alignment vertical="top"/>
    </xf>
  </cellXfs>
  <cellStyles count="10">
    <cellStyle name="Normal" xfId="0"/>
    <cellStyle name="_117POYRYkolektoryBo" xfId="15"/>
    <cellStyle name="Comma" xfId="16"/>
    <cellStyle name="Comma [0]" xfId="17"/>
    <cellStyle name="Hyperlink" xfId="18"/>
    <cellStyle name="Currency" xfId="19"/>
    <cellStyle name="Currency [0]" xfId="20"/>
    <cellStyle name="Percent" xfId="21"/>
    <cellStyle name="Followed Hyperlink" xfId="22"/>
    <cellStyle name="Styl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2"/>
  <sheetViews>
    <sheetView showZeros="0" tabSelected="1" zoomScaleSheetLayoutView="100" workbookViewId="0" topLeftCell="A1">
      <pane ySplit="6" topLeftCell="BM139" activePane="bottomLeft" state="frozen"/>
      <selection pane="topLeft" activeCell="B1" sqref="B1:D1"/>
      <selection pane="bottomLeft" activeCell="B171" sqref="B171"/>
    </sheetView>
  </sheetViews>
  <sheetFormatPr defaultColWidth="9.140625" defaultRowHeight="12.75"/>
  <cols>
    <col min="1" max="1" width="15.7109375" style="4" customWidth="1"/>
    <col min="2" max="2" width="54.7109375" style="4" customWidth="1"/>
    <col min="3" max="4" width="9.7109375" style="4" customWidth="1"/>
    <col min="5" max="8" width="11.7109375" style="4" customWidth="1"/>
    <col min="9" max="9" width="9.140625" style="4" customWidth="1"/>
    <col min="10" max="10" width="19.8515625" style="4" bestFit="1" customWidth="1"/>
    <col min="11" max="11" width="9.140625" style="4" customWidth="1"/>
    <col min="12" max="12" width="6.140625" style="4" customWidth="1"/>
    <col min="13" max="16384" width="9.140625" style="4" customWidth="1"/>
  </cols>
  <sheetData>
    <row r="1" spans="1:8" ht="12.75" customHeight="1">
      <c r="A1" s="95" t="s">
        <v>214</v>
      </c>
      <c r="B1" s="98" t="s">
        <v>215</v>
      </c>
      <c r="C1" s="99"/>
      <c r="D1" s="99"/>
      <c r="E1" s="100" t="s">
        <v>133</v>
      </c>
      <c r="F1" s="99"/>
      <c r="G1" s="85"/>
      <c r="H1" s="86"/>
    </row>
    <row r="2" spans="1:8" ht="12.75">
      <c r="A2" s="96"/>
      <c r="B2" s="88" t="s">
        <v>213</v>
      </c>
      <c r="C2" s="89"/>
      <c r="D2" s="89"/>
      <c r="E2" s="101"/>
      <c r="F2" s="102"/>
      <c r="G2" s="86"/>
      <c r="H2" s="86"/>
    </row>
    <row r="3" spans="1:8" ht="13.5" thickBot="1">
      <c r="A3" s="97"/>
      <c r="B3" s="90"/>
      <c r="C3" s="91"/>
      <c r="D3" s="91"/>
      <c r="E3" s="103"/>
      <c r="F3" s="103"/>
      <c r="G3" s="87"/>
      <c r="H3" s="87"/>
    </row>
    <row r="4" spans="1:8" s="5" customFormat="1" ht="25.5">
      <c r="A4" s="25" t="s">
        <v>127</v>
      </c>
      <c r="B4" s="26" t="s">
        <v>128</v>
      </c>
      <c r="C4" s="27" t="s">
        <v>129</v>
      </c>
      <c r="D4" s="27" t="s">
        <v>130</v>
      </c>
      <c r="E4" s="28" t="s">
        <v>134</v>
      </c>
      <c r="F4" s="29" t="s">
        <v>135</v>
      </c>
      <c r="G4" s="30" t="s">
        <v>263</v>
      </c>
      <c r="H4" s="31" t="s">
        <v>136</v>
      </c>
    </row>
    <row r="5" spans="1:8" s="5" customFormat="1" ht="12.75">
      <c r="A5" s="6">
        <v>1</v>
      </c>
      <c r="B5" s="7">
        <v>2</v>
      </c>
      <c r="C5" s="7">
        <v>3</v>
      </c>
      <c r="D5" s="7">
        <v>4</v>
      </c>
      <c r="E5" s="8">
        <v>5</v>
      </c>
      <c r="F5" s="9">
        <v>6</v>
      </c>
      <c r="G5" s="10">
        <v>7</v>
      </c>
      <c r="H5" s="11">
        <v>8</v>
      </c>
    </row>
    <row r="6" spans="1:8" s="5" customFormat="1" ht="13.5" thickBot="1">
      <c r="A6" s="32" t="s">
        <v>131</v>
      </c>
      <c r="B6" s="33" t="s">
        <v>131</v>
      </c>
      <c r="C6" s="33" t="s">
        <v>132</v>
      </c>
      <c r="D6" s="33" t="s">
        <v>132</v>
      </c>
      <c r="E6" s="33" t="s">
        <v>126</v>
      </c>
      <c r="F6" s="34" t="s">
        <v>126</v>
      </c>
      <c r="G6" s="35" t="s">
        <v>126</v>
      </c>
      <c r="H6" s="36" t="s">
        <v>126</v>
      </c>
    </row>
    <row r="7" spans="1:8" ht="12.75">
      <c r="A7" s="1">
        <v>1</v>
      </c>
      <c r="B7" s="62" t="s">
        <v>146</v>
      </c>
      <c r="C7" s="63" t="s">
        <v>141</v>
      </c>
      <c r="D7" s="64">
        <v>1</v>
      </c>
      <c r="E7" s="39"/>
      <c r="F7" s="41">
        <f>E7*D7</f>
        <v>0</v>
      </c>
      <c r="G7" s="42"/>
      <c r="H7" s="43"/>
    </row>
    <row r="8" spans="1:8" ht="12.75">
      <c r="A8" s="1"/>
      <c r="B8" s="65" t="s">
        <v>112</v>
      </c>
      <c r="C8" s="63"/>
      <c r="D8" s="64"/>
      <c r="E8" s="39"/>
      <c r="F8" s="41">
        <f aca="true" t="shared" si="0" ref="F8:F71">E8*D8</f>
        <v>0</v>
      </c>
      <c r="G8" s="21"/>
      <c r="H8" s="22"/>
    </row>
    <row r="9" spans="1:8" ht="37.5" customHeight="1">
      <c r="A9" s="1"/>
      <c r="B9" s="65" t="s">
        <v>30</v>
      </c>
      <c r="C9" s="63"/>
      <c r="D9" s="64"/>
      <c r="E9" s="39"/>
      <c r="F9" s="41">
        <f t="shared" si="0"/>
        <v>0</v>
      </c>
      <c r="G9" s="23"/>
      <c r="H9" s="22"/>
    </row>
    <row r="10" spans="1:8" ht="12.75">
      <c r="A10" s="1"/>
      <c r="B10" s="65" t="s">
        <v>147</v>
      </c>
      <c r="C10" s="63"/>
      <c r="D10" s="64"/>
      <c r="E10" s="39"/>
      <c r="F10" s="41">
        <f t="shared" si="0"/>
        <v>0</v>
      </c>
      <c r="G10" s="23"/>
      <c r="H10" s="22"/>
    </row>
    <row r="11" spans="1:8" ht="12.75">
      <c r="A11" s="1"/>
      <c r="B11" s="65" t="s">
        <v>199</v>
      </c>
      <c r="C11" s="63"/>
      <c r="D11" s="64"/>
      <c r="E11" s="39"/>
      <c r="F11" s="41">
        <f t="shared" si="0"/>
        <v>0</v>
      </c>
      <c r="G11" s="23"/>
      <c r="H11" s="22"/>
    </row>
    <row r="12" spans="1:8" ht="12.75">
      <c r="A12" s="1"/>
      <c r="B12" s="65" t="s">
        <v>148</v>
      </c>
      <c r="C12" s="63"/>
      <c r="D12" s="64"/>
      <c r="E12" s="39"/>
      <c r="F12" s="41">
        <f t="shared" si="0"/>
        <v>0</v>
      </c>
      <c r="G12" s="23"/>
      <c r="H12" s="22"/>
    </row>
    <row r="13" spans="1:8" ht="12.75">
      <c r="A13" s="1"/>
      <c r="B13" s="65" t="s">
        <v>149</v>
      </c>
      <c r="C13" s="63"/>
      <c r="D13" s="64"/>
      <c r="E13" s="39"/>
      <c r="F13" s="41">
        <f t="shared" si="0"/>
        <v>0</v>
      </c>
      <c r="G13" s="23"/>
      <c r="H13" s="22"/>
    </row>
    <row r="14" spans="1:8" ht="12.75">
      <c r="A14" s="1"/>
      <c r="B14" s="65" t="s">
        <v>125</v>
      </c>
      <c r="C14" s="63"/>
      <c r="D14" s="64"/>
      <c r="E14" s="39"/>
      <c r="F14" s="41">
        <f t="shared" si="0"/>
        <v>0</v>
      </c>
      <c r="G14" s="23"/>
      <c r="H14" s="22"/>
    </row>
    <row r="15" spans="1:8" ht="24">
      <c r="A15" s="1"/>
      <c r="B15" s="66" t="s">
        <v>202</v>
      </c>
      <c r="C15" s="63"/>
      <c r="D15" s="64"/>
      <c r="E15" s="39"/>
      <c r="F15" s="41">
        <f t="shared" si="0"/>
        <v>0</v>
      </c>
      <c r="G15" s="23"/>
      <c r="H15" s="22"/>
    </row>
    <row r="16" spans="1:8" ht="24.75" customHeight="1">
      <c r="A16" s="1"/>
      <c r="B16" s="66" t="s">
        <v>76</v>
      </c>
      <c r="C16" s="63"/>
      <c r="D16" s="64"/>
      <c r="E16" s="39"/>
      <c r="F16" s="41">
        <f t="shared" si="0"/>
        <v>0</v>
      </c>
      <c r="G16" s="23"/>
      <c r="H16" s="22"/>
    </row>
    <row r="17" spans="1:8" ht="27.75" customHeight="1">
      <c r="A17" s="1"/>
      <c r="B17" s="66" t="s">
        <v>201</v>
      </c>
      <c r="C17" s="63"/>
      <c r="D17" s="64"/>
      <c r="E17" s="39"/>
      <c r="F17" s="41">
        <f t="shared" si="0"/>
        <v>0</v>
      </c>
      <c r="G17" s="23"/>
      <c r="H17" s="22"/>
    </row>
    <row r="18" spans="1:8" ht="24">
      <c r="A18" s="1"/>
      <c r="B18" s="66" t="s">
        <v>61</v>
      </c>
      <c r="C18" s="63"/>
      <c r="D18" s="64"/>
      <c r="E18" s="39"/>
      <c r="F18" s="41">
        <f t="shared" si="0"/>
        <v>0</v>
      </c>
      <c r="G18" s="23"/>
      <c r="H18" s="22"/>
    </row>
    <row r="19" spans="1:8" ht="12.75">
      <c r="A19" s="1"/>
      <c r="B19" s="62" t="s">
        <v>74</v>
      </c>
      <c r="C19" s="63"/>
      <c r="D19" s="64"/>
      <c r="E19" s="39"/>
      <c r="F19" s="41">
        <f t="shared" si="0"/>
        <v>0</v>
      </c>
      <c r="G19" s="23"/>
      <c r="H19" s="22"/>
    </row>
    <row r="20" spans="1:8" ht="12.75">
      <c r="A20" s="1"/>
      <c r="B20" s="62" t="s">
        <v>75</v>
      </c>
      <c r="C20" s="63"/>
      <c r="D20" s="64"/>
      <c r="E20" s="39"/>
      <c r="F20" s="41">
        <f t="shared" si="0"/>
        <v>0</v>
      </c>
      <c r="G20" s="23"/>
      <c r="H20" s="22"/>
    </row>
    <row r="21" spans="1:8" ht="24">
      <c r="A21" s="1"/>
      <c r="B21" s="62" t="s">
        <v>216</v>
      </c>
      <c r="C21" s="63"/>
      <c r="D21" s="64"/>
      <c r="E21" s="39"/>
      <c r="F21" s="41">
        <f t="shared" si="0"/>
        <v>0</v>
      </c>
      <c r="G21" s="23"/>
      <c r="H21" s="22"/>
    </row>
    <row r="22" spans="1:8" ht="24">
      <c r="A22" s="1"/>
      <c r="B22" s="66" t="s">
        <v>60</v>
      </c>
      <c r="C22" s="63"/>
      <c r="D22" s="64"/>
      <c r="E22" s="39"/>
      <c r="F22" s="41">
        <f t="shared" si="0"/>
        <v>0</v>
      </c>
      <c r="G22" s="23"/>
      <c r="H22" s="22"/>
    </row>
    <row r="23" spans="1:8" ht="168">
      <c r="A23" s="1"/>
      <c r="B23" s="66" t="s">
        <v>59</v>
      </c>
      <c r="C23" s="63"/>
      <c r="D23" s="64"/>
      <c r="E23" s="39"/>
      <c r="F23" s="41">
        <f t="shared" si="0"/>
        <v>0</v>
      </c>
      <c r="G23" s="23"/>
      <c r="H23" s="22"/>
    </row>
    <row r="24" spans="1:8" ht="48">
      <c r="A24" s="1"/>
      <c r="B24" s="66" t="s">
        <v>217</v>
      </c>
      <c r="C24" s="63"/>
      <c r="D24" s="64"/>
      <c r="E24" s="39"/>
      <c r="F24" s="41">
        <f t="shared" si="0"/>
        <v>0</v>
      </c>
      <c r="G24" s="23"/>
      <c r="H24" s="22"/>
    </row>
    <row r="25" spans="1:8" ht="132">
      <c r="A25" s="1"/>
      <c r="B25" s="66" t="s">
        <v>261</v>
      </c>
      <c r="C25" s="63"/>
      <c r="D25" s="64"/>
      <c r="E25" s="39"/>
      <c r="F25" s="41">
        <f t="shared" si="0"/>
        <v>0</v>
      </c>
      <c r="G25" s="23"/>
      <c r="H25" s="22"/>
    </row>
    <row r="26" spans="1:8" ht="108">
      <c r="A26" s="1"/>
      <c r="B26" s="66" t="s">
        <v>0</v>
      </c>
      <c r="C26" s="63"/>
      <c r="D26" s="64"/>
      <c r="E26" s="39"/>
      <c r="F26" s="41">
        <f t="shared" si="0"/>
        <v>0</v>
      </c>
      <c r="G26" s="23"/>
      <c r="H26" s="22"/>
    </row>
    <row r="27" spans="1:8" ht="98.25" customHeight="1">
      <c r="A27" s="1"/>
      <c r="B27" s="66" t="s">
        <v>1</v>
      </c>
      <c r="C27" s="63"/>
      <c r="D27" s="64"/>
      <c r="E27" s="39"/>
      <c r="F27" s="41">
        <f t="shared" si="0"/>
        <v>0</v>
      </c>
      <c r="G27" s="23"/>
      <c r="H27" s="22"/>
    </row>
    <row r="28" spans="1:8" ht="108">
      <c r="A28" s="1"/>
      <c r="B28" s="67" t="s">
        <v>8</v>
      </c>
      <c r="C28" s="63"/>
      <c r="D28" s="64"/>
      <c r="E28" s="39"/>
      <c r="F28" s="41">
        <f t="shared" si="0"/>
        <v>0</v>
      </c>
      <c r="G28" s="23"/>
      <c r="H28" s="22"/>
    </row>
    <row r="29" spans="1:8" ht="12.75">
      <c r="A29" s="1"/>
      <c r="B29" s="68"/>
      <c r="C29" s="63"/>
      <c r="D29" s="64"/>
      <c r="E29" s="39"/>
      <c r="F29" s="41">
        <f t="shared" si="0"/>
        <v>0</v>
      </c>
      <c r="G29" s="23"/>
      <c r="H29" s="22"/>
    </row>
    <row r="30" spans="1:8" ht="24">
      <c r="A30" s="1"/>
      <c r="B30" s="65" t="s">
        <v>17</v>
      </c>
      <c r="C30" s="63"/>
      <c r="D30" s="64"/>
      <c r="E30" s="39"/>
      <c r="F30" s="41">
        <f t="shared" si="0"/>
        <v>0</v>
      </c>
      <c r="G30" s="23"/>
      <c r="H30" s="22"/>
    </row>
    <row r="31" spans="1:8" ht="24">
      <c r="A31" s="1"/>
      <c r="B31" s="65" t="s">
        <v>16</v>
      </c>
      <c r="C31" s="63"/>
      <c r="D31" s="64"/>
      <c r="E31" s="39"/>
      <c r="F31" s="41">
        <f t="shared" si="0"/>
        <v>0</v>
      </c>
      <c r="G31" s="23"/>
      <c r="H31" s="22"/>
    </row>
    <row r="32" spans="1:8" ht="12.75">
      <c r="A32" s="1"/>
      <c r="B32" s="68" t="s">
        <v>13</v>
      </c>
      <c r="C32" s="63"/>
      <c r="D32" s="64"/>
      <c r="E32" s="39"/>
      <c r="F32" s="41">
        <f t="shared" si="0"/>
        <v>0</v>
      </c>
      <c r="G32" s="23"/>
      <c r="H32" s="22"/>
    </row>
    <row r="33" spans="1:8" ht="12.75">
      <c r="A33" s="1"/>
      <c r="B33" s="65" t="s">
        <v>14</v>
      </c>
      <c r="C33" s="63"/>
      <c r="D33" s="64"/>
      <c r="E33" s="39"/>
      <c r="F33" s="41">
        <f t="shared" si="0"/>
        <v>0</v>
      </c>
      <c r="G33" s="23"/>
      <c r="H33" s="22"/>
    </row>
    <row r="34" spans="1:8" ht="12.75">
      <c r="A34" s="1"/>
      <c r="B34" s="65" t="s">
        <v>15</v>
      </c>
      <c r="C34" s="63"/>
      <c r="D34" s="64"/>
      <c r="E34" s="39"/>
      <c r="F34" s="41">
        <f t="shared" si="0"/>
        <v>0</v>
      </c>
      <c r="G34" s="23"/>
      <c r="H34" s="22"/>
    </row>
    <row r="35" spans="1:8" ht="24">
      <c r="A35" s="1"/>
      <c r="B35" s="65" t="s">
        <v>18</v>
      </c>
      <c r="C35" s="63"/>
      <c r="D35" s="64"/>
      <c r="E35" s="39"/>
      <c r="F35" s="41">
        <f t="shared" si="0"/>
        <v>0</v>
      </c>
      <c r="G35" s="23"/>
      <c r="H35" s="22"/>
    </row>
    <row r="36" spans="1:8" ht="12.75">
      <c r="A36" s="1"/>
      <c r="B36" s="65" t="s">
        <v>19</v>
      </c>
      <c r="C36" s="63"/>
      <c r="D36" s="64"/>
      <c r="E36" s="39"/>
      <c r="F36" s="41">
        <f t="shared" si="0"/>
        <v>0</v>
      </c>
      <c r="G36" s="23"/>
      <c r="H36" s="22"/>
    </row>
    <row r="37" spans="1:8" ht="12.75">
      <c r="A37" s="1"/>
      <c r="B37" s="65" t="s">
        <v>20</v>
      </c>
      <c r="C37" s="63"/>
      <c r="D37" s="64"/>
      <c r="E37" s="39"/>
      <c r="F37" s="41">
        <f t="shared" si="0"/>
        <v>0</v>
      </c>
      <c r="G37" s="23"/>
      <c r="H37" s="22"/>
    </row>
    <row r="38" spans="1:8" ht="12.75">
      <c r="A38" s="1"/>
      <c r="B38" s="65" t="s">
        <v>171</v>
      </c>
      <c r="C38" s="63"/>
      <c r="D38" s="64"/>
      <c r="E38" s="39"/>
      <c r="F38" s="41">
        <f t="shared" si="0"/>
        <v>0</v>
      </c>
      <c r="G38" s="23"/>
      <c r="H38" s="22"/>
    </row>
    <row r="39" spans="1:8" ht="12.75">
      <c r="A39" s="1"/>
      <c r="B39" s="65" t="s">
        <v>21</v>
      </c>
      <c r="C39" s="63"/>
      <c r="D39" s="64"/>
      <c r="E39" s="39"/>
      <c r="F39" s="41">
        <f t="shared" si="0"/>
        <v>0</v>
      </c>
      <c r="G39" s="23"/>
      <c r="H39" s="22"/>
    </row>
    <row r="40" spans="1:8" ht="12.75">
      <c r="A40" s="1"/>
      <c r="B40" s="65" t="s">
        <v>9</v>
      </c>
      <c r="C40" s="63"/>
      <c r="D40" s="64"/>
      <c r="E40" s="39"/>
      <c r="F40" s="41">
        <f t="shared" si="0"/>
        <v>0</v>
      </c>
      <c r="G40" s="23"/>
      <c r="H40" s="22"/>
    </row>
    <row r="41" spans="1:8" ht="12.75">
      <c r="A41" s="1"/>
      <c r="B41" s="65" t="s">
        <v>22</v>
      </c>
      <c r="C41" s="63"/>
      <c r="D41" s="64"/>
      <c r="E41" s="39"/>
      <c r="F41" s="41">
        <f t="shared" si="0"/>
        <v>0</v>
      </c>
      <c r="G41" s="23"/>
      <c r="H41" s="22"/>
    </row>
    <row r="42" spans="1:8" ht="12.75">
      <c r="A42" s="1"/>
      <c r="B42" s="65" t="s">
        <v>23</v>
      </c>
      <c r="C42" s="63"/>
      <c r="D42" s="64"/>
      <c r="E42" s="39"/>
      <c r="F42" s="41">
        <f t="shared" si="0"/>
        <v>0</v>
      </c>
      <c r="G42" s="23"/>
      <c r="H42" s="22"/>
    </row>
    <row r="43" spans="1:8" ht="12.75">
      <c r="A43" s="1"/>
      <c r="B43" s="65"/>
      <c r="C43" s="63"/>
      <c r="D43" s="64"/>
      <c r="E43" s="39"/>
      <c r="F43" s="41">
        <f t="shared" si="0"/>
        <v>0</v>
      </c>
      <c r="G43" s="23"/>
      <c r="H43" s="22"/>
    </row>
    <row r="44" spans="1:8" ht="12.75">
      <c r="A44" s="1"/>
      <c r="B44" s="65" t="s">
        <v>111</v>
      </c>
      <c r="C44" s="63"/>
      <c r="D44" s="64"/>
      <c r="E44" s="39"/>
      <c r="F44" s="41">
        <f t="shared" si="0"/>
        <v>0</v>
      </c>
      <c r="G44" s="23"/>
      <c r="H44" s="22"/>
    </row>
    <row r="45" spans="1:8" ht="24">
      <c r="A45" s="1"/>
      <c r="B45" s="68" t="s">
        <v>211</v>
      </c>
      <c r="C45" s="63"/>
      <c r="D45" s="64"/>
      <c r="E45" s="39"/>
      <c r="F45" s="41">
        <f t="shared" si="0"/>
        <v>0</v>
      </c>
      <c r="G45" s="23"/>
      <c r="H45" s="22"/>
    </row>
    <row r="46" spans="1:8" ht="12.75">
      <c r="A46" s="1"/>
      <c r="B46" s="68" t="s">
        <v>212</v>
      </c>
      <c r="C46" s="63"/>
      <c r="D46" s="64"/>
      <c r="E46" s="39"/>
      <c r="F46" s="41">
        <f t="shared" si="0"/>
        <v>0</v>
      </c>
      <c r="G46" s="23"/>
      <c r="H46" s="22"/>
    </row>
    <row r="47" spans="1:8" ht="24">
      <c r="A47" s="1"/>
      <c r="B47" s="68" t="s">
        <v>2</v>
      </c>
      <c r="C47" s="63"/>
      <c r="D47" s="64"/>
      <c r="E47" s="39"/>
      <c r="F47" s="41">
        <f t="shared" si="0"/>
        <v>0</v>
      </c>
      <c r="G47" s="23"/>
      <c r="H47" s="22"/>
    </row>
    <row r="48" spans="1:8" ht="12.75">
      <c r="A48" s="1"/>
      <c r="B48" s="68" t="s">
        <v>11</v>
      </c>
      <c r="C48" s="63"/>
      <c r="D48" s="64"/>
      <c r="E48" s="39"/>
      <c r="F48" s="41">
        <f t="shared" si="0"/>
        <v>0</v>
      </c>
      <c r="G48" s="23"/>
      <c r="H48" s="22"/>
    </row>
    <row r="49" spans="1:8" ht="12.75">
      <c r="A49" s="1"/>
      <c r="B49" s="68" t="s">
        <v>12</v>
      </c>
      <c r="C49" s="63"/>
      <c r="D49" s="64"/>
      <c r="E49" s="39"/>
      <c r="F49" s="41">
        <f t="shared" si="0"/>
        <v>0</v>
      </c>
      <c r="G49" s="23"/>
      <c r="H49" s="22"/>
    </row>
    <row r="50" spans="1:8" ht="12.75">
      <c r="A50" s="1"/>
      <c r="B50" s="68" t="s">
        <v>3</v>
      </c>
      <c r="C50" s="63"/>
      <c r="D50" s="64"/>
      <c r="E50" s="39"/>
      <c r="F50" s="41">
        <f t="shared" si="0"/>
        <v>0</v>
      </c>
      <c r="G50" s="23"/>
      <c r="H50" s="22"/>
    </row>
    <row r="51" spans="1:8" ht="12.75">
      <c r="A51" s="1"/>
      <c r="B51" s="68" t="s">
        <v>7</v>
      </c>
      <c r="C51" s="63"/>
      <c r="D51" s="64"/>
      <c r="E51" s="39"/>
      <c r="F51" s="41">
        <f t="shared" si="0"/>
        <v>0</v>
      </c>
      <c r="G51" s="23"/>
      <c r="H51" s="22"/>
    </row>
    <row r="52" spans="1:8" ht="12.75">
      <c r="A52" s="1"/>
      <c r="B52" s="68" t="s">
        <v>9</v>
      </c>
      <c r="C52" s="63"/>
      <c r="D52" s="64"/>
      <c r="E52" s="39"/>
      <c r="F52" s="41">
        <f t="shared" si="0"/>
        <v>0</v>
      </c>
      <c r="G52" s="23"/>
      <c r="H52" s="22"/>
    </row>
    <row r="53" spans="1:8" ht="12.75">
      <c r="A53" s="1"/>
      <c r="B53" s="68" t="s">
        <v>4</v>
      </c>
      <c r="C53" s="63"/>
      <c r="D53" s="64"/>
      <c r="E53" s="39"/>
      <c r="F53" s="41">
        <f t="shared" si="0"/>
        <v>0</v>
      </c>
      <c r="G53" s="23"/>
      <c r="H53" s="22"/>
    </row>
    <row r="54" spans="1:8" ht="12.75">
      <c r="A54" s="1"/>
      <c r="B54" s="68" t="s">
        <v>5</v>
      </c>
      <c r="C54" s="63"/>
      <c r="D54" s="64"/>
      <c r="E54" s="39"/>
      <c r="F54" s="41">
        <f t="shared" si="0"/>
        <v>0</v>
      </c>
      <c r="G54" s="23"/>
      <c r="H54" s="22"/>
    </row>
    <row r="55" spans="1:8" ht="12.75">
      <c r="A55" s="1"/>
      <c r="B55" s="68" t="s">
        <v>6</v>
      </c>
      <c r="C55" s="63"/>
      <c r="D55" s="64"/>
      <c r="E55" s="39"/>
      <c r="F55" s="41">
        <f t="shared" si="0"/>
        <v>0</v>
      </c>
      <c r="G55" s="23"/>
      <c r="H55" s="22"/>
    </row>
    <row r="56" spans="1:8" ht="12.75">
      <c r="A56" s="1"/>
      <c r="B56" s="68" t="s">
        <v>204</v>
      </c>
      <c r="C56" s="63"/>
      <c r="D56" s="64"/>
      <c r="E56" s="39"/>
      <c r="F56" s="41">
        <f t="shared" si="0"/>
        <v>0</v>
      </c>
      <c r="G56" s="23"/>
      <c r="H56" s="22"/>
    </row>
    <row r="57" spans="1:8" ht="12.75">
      <c r="A57" s="1"/>
      <c r="B57" s="68"/>
      <c r="C57" s="63"/>
      <c r="D57" s="64"/>
      <c r="E57" s="39"/>
      <c r="F57" s="41">
        <f t="shared" si="0"/>
        <v>0</v>
      </c>
      <c r="G57" s="23"/>
      <c r="H57" s="22"/>
    </row>
    <row r="58" spans="1:8" ht="24">
      <c r="A58" s="1"/>
      <c r="B58" s="68" t="s">
        <v>200</v>
      </c>
      <c r="C58" s="63"/>
      <c r="D58" s="64"/>
      <c r="E58" s="39"/>
      <c r="F58" s="41">
        <f t="shared" si="0"/>
        <v>0</v>
      </c>
      <c r="G58" s="23"/>
      <c r="H58" s="22"/>
    </row>
    <row r="59" spans="1:8" ht="12.75">
      <c r="A59" s="1"/>
      <c r="B59" s="69" t="s">
        <v>10</v>
      </c>
      <c r="C59" s="63"/>
      <c r="D59" s="64"/>
      <c r="E59" s="39"/>
      <c r="F59" s="41">
        <f t="shared" si="0"/>
        <v>0</v>
      </c>
      <c r="G59" s="23"/>
      <c r="H59" s="22"/>
    </row>
    <row r="60" spans="1:8" ht="24">
      <c r="A60" s="1"/>
      <c r="B60" s="68" t="s">
        <v>168</v>
      </c>
      <c r="C60" s="63"/>
      <c r="D60" s="64"/>
      <c r="E60" s="39"/>
      <c r="F60" s="41">
        <f t="shared" si="0"/>
        <v>0</v>
      </c>
      <c r="G60" s="23"/>
      <c r="H60" s="22"/>
    </row>
    <row r="61" spans="1:8" ht="12.75">
      <c r="A61" s="1"/>
      <c r="B61" s="68"/>
      <c r="C61" s="63"/>
      <c r="D61" s="64"/>
      <c r="E61" s="39"/>
      <c r="F61" s="41">
        <f t="shared" si="0"/>
        <v>0</v>
      </c>
      <c r="G61" s="23"/>
      <c r="H61" s="22"/>
    </row>
    <row r="62" spans="1:8" ht="12.75">
      <c r="A62" s="1">
        <v>2</v>
      </c>
      <c r="B62" s="70" t="s">
        <v>145</v>
      </c>
      <c r="C62" s="63" t="s">
        <v>139</v>
      </c>
      <c r="D62" s="64">
        <v>1</v>
      </c>
      <c r="E62" s="39"/>
      <c r="F62" s="41">
        <f t="shared" si="0"/>
        <v>0</v>
      </c>
      <c r="G62" s="23"/>
      <c r="H62" s="22"/>
    </row>
    <row r="63" spans="1:8" ht="24.75" customHeight="1">
      <c r="A63" s="1"/>
      <c r="B63" s="71" t="s">
        <v>158</v>
      </c>
      <c r="C63" s="63"/>
      <c r="D63" s="64"/>
      <c r="E63" s="39"/>
      <c r="F63" s="41">
        <f t="shared" si="0"/>
        <v>0</v>
      </c>
      <c r="G63" s="23"/>
      <c r="H63" s="22"/>
    </row>
    <row r="64" spans="1:8" ht="12.75">
      <c r="A64" s="1"/>
      <c r="B64" s="72" t="s">
        <v>144</v>
      </c>
      <c r="C64" s="63"/>
      <c r="D64" s="64"/>
      <c r="E64" s="39"/>
      <c r="F64" s="41">
        <f t="shared" si="0"/>
        <v>0</v>
      </c>
      <c r="G64" s="23"/>
      <c r="H64" s="22"/>
    </row>
    <row r="65" spans="1:8" ht="12.75">
      <c r="A65" s="1"/>
      <c r="B65" s="71" t="s">
        <v>172</v>
      </c>
      <c r="C65" s="63"/>
      <c r="D65" s="64"/>
      <c r="E65" s="39"/>
      <c r="F65" s="41">
        <f t="shared" si="0"/>
        <v>0</v>
      </c>
      <c r="G65" s="23"/>
      <c r="H65" s="22"/>
    </row>
    <row r="66" spans="1:8" ht="12.75">
      <c r="A66" s="1"/>
      <c r="B66" s="72" t="s">
        <v>171</v>
      </c>
      <c r="C66" s="63"/>
      <c r="D66" s="64"/>
      <c r="E66" s="39"/>
      <c r="F66" s="41">
        <f t="shared" si="0"/>
        <v>0</v>
      </c>
      <c r="G66" s="23"/>
      <c r="H66" s="22"/>
    </row>
    <row r="67" spans="1:8" ht="12.75" customHeight="1">
      <c r="A67" s="1"/>
      <c r="B67" s="72" t="s">
        <v>142</v>
      </c>
      <c r="C67" s="63"/>
      <c r="D67" s="64"/>
      <c r="E67" s="39"/>
      <c r="F67" s="41">
        <f t="shared" si="0"/>
        <v>0</v>
      </c>
      <c r="G67" s="23"/>
      <c r="H67" s="22"/>
    </row>
    <row r="68" spans="1:8" ht="12.75" customHeight="1">
      <c r="A68" s="1"/>
      <c r="B68" s="72"/>
      <c r="C68" s="63"/>
      <c r="D68" s="64"/>
      <c r="E68" s="39"/>
      <c r="F68" s="41">
        <f t="shared" si="0"/>
        <v>0</v>
      </c>
      <c r="G68" s="23"/>
      <c r="H68" s="22"/>
    </row>
    <row r="69" spans="1:8" ht="12.75" customHeight="1">
      <c r="A69" s="1">
        <v>3</v>
      </c>
      <c r="B69" s="70" t="s">
        <v>233</v>
      </c>
      <c r="C69" s="63" t="s">
        <v>139</v>
      </c>
      <c r="D69" s="64">
        <v>3</v>
      </c>
      <c r="E69" s="39"/>
      <c r="F69" s="41">
        <f t="shared" si="0"/>
        <v>0</v>
      </c>
      <c r="G69" s="23"/>
      <c r="H69" s="22"/>
    </row>
    <row r="70" spans="1:8" ht="12.75">
      <c r="A70" s="1"/>
      <c r="B70" s="71" t="s">
        <v>226</v>
      </c>
      <c r="C70" s="63"/>
      <c r="D70" s="64"/>
      <c r="E70" s="39"/>
      <c r="F70" s="41">
        <f t="shared" si="0"/>
        <v>0</v>
      </c>
      <c r="G70" s="23"/>
      <c r="H70" s="22"/>
    </row>
    <row r="71" spans="1:8" ht="12.75">
      <c r="A71" s="1"/>
      <c r="B71" s="72" t="s">
        <v>227</v>
      </c>
      <c r="C71" s="63"/>
      <c r="D71" s="64"/>
      <c r="E71" s="39"/>
      <c r="F71" s="41">
        <f t="shared" si="0"/>
        <v>0</v>
      </c>
      <c r="G71" s="23"/>
      <c r="H71" s="22"/>
    </row>
    <row r="72" spans="1:8" ht="12.75">
      <c r="A72" s="1"/>
      <c r="B72" s="72" t="s">
        <v>53</v>
      </c>
      <c r="C72" s="63"/>
      <c r="D72" s="64"/>
      <c r="E72" s="39"/>
      <c r="F72" s="41">
        <f aca="true" t="shared" si="1" ref="F72:F135">E72*D72</f>
        <v>0</v>
      </c>
      <c r="G72" s="23"/>
      <c r="H72" s="22"/>
    </row>
    <row r="73" spans="1:8" ht="12.75">
      <c r="A73" s="1"/>
      <c r="B73" s="72"/>
      <c r="C73" s="63"/>
      <c r="D73" s="64"/>
      <c r="E73" s="39"/>
      <c r="F73" s="41">
        <f t="shared" si="1"/>
        <v>0</v>
      </c>
      <c r="G73" s="23"/>
      <c r="H73" s="22"/>
    </row>
    <row r="74" spans="1:8" ht="12.75" customHeight="1">
      <c r="A74" s="1">
        <v>4</v>
      </c>
      <c r="B74" s="70" t="s">
        <v>234</v>
      </c>
      <c r="C74" s="63" t="s">
        <v>139</v>
      </c>
      <c r="D74" s="64">
        <v>1</v>
      </c>
      <c r="E74" s="39"/>
      <c r="F74" s="41">
        <f t="shared" si="1"/>
        <v>0</v>
      </c>
      <c r="G74" s="23"/>
      <c r="H74" s="22"/>
    </row>
    <row r="75" spans="1:8" ht="12.75">
      <c r="A75" s="1"/>
      <c r="B75" s="71" t="s">
        <v>226</v>
      </c>
      <c r="C75" s="63"/>
      <c r="D75" s="64"/>
      <c r="E75" s="39"/>
      <c r="F75" s="41">
        <f t="shared" si="1"/>
        <v>0</v>
      </c>
      <c r="G75" s="23"/>
      <c r="H75" s="22"/>
    </row>
    <row r="76" spans="1:8" ht="12.75">
      <c r="A76" s="1"/>
      <c r="B76" s="72" t="s">
        <v>235</v>
      </c>
      <c r="C76" s="63"/>
      <c r="D76" s="64"/>
      <c r="E76" s="39"/>
      <c r="F76" s="41">
        <f t="shared" si="1"/>
        <v>0</v>
      </c>
      <c r="G76" s="23"/>
      <c r="H76" s="22"/>
    </row>
    <row r="77" spans="1:8" ht="12.75">
      <c r="A77" s="1"/>
      <c r="B77" s="72" t="s">
        <v>236</v>
      </c>
      <c r="C77" s="63"/>
      <c r="D77" s="64"/>
      <c r="E77" s="39"/>
      <c r="F77" s="41">
        <f t="shared" si="1"/>
        <v>0</v>
      </c>
      <c r="G77" s="23"/>
      <c r="H77" s="22"/>
    </row>
    <row r="78" spans="1:8" ht="12.75" customHeight="1">
      <c r="A78" s="1"/>
      <c r="B78" s="70"/>
      <c r="C78" s="63"/>
      <c r="D78" s="64"/>
      <c r="E78" s="39"/>
      <c r="F78" s="41">
        <f t="shared" si="1"/>
        <v>0</v>
      </c>
      <c r="G78" s="23"/>
      <c r="H78" s="22"/>
    </row>
    <row r="79" spans="1:8" ht="12.75" customHeight="1">
      <c r="A79" s="1">
        <v>5</v>
      </c>
      <c r="B79" s="73" t="s">
        <v>113</v>
      </c>
      <c r="C79" s="63" t="s">
        <v>139</v>
      </c>
      <c r="D79" s="64">
        <v>1</v>
      </c>
      <c r="E79" s="39"/>
      <c r="F79" s="41">
        <f t="shared" si="1"/>
        <v>0</v>
      </c>
      <c r="G79" s="23"/>
      <c r="H79" s="22"/>
    </row>
    <row r="80" spans="1:8" ht="24">
      <c r="A80" s="1"/>
      <c r="B80" s="72" t="s">
        <v>167</v>
      </c>
      <c r="C80" s="63"/>
      <c r="D80" s="64"/>
      <c r="E80" s="39"/>
      <c r="F80" s="41">
        <f t="shared" si="1"/>
        <v>0</v>
      </c>
      <c r="G80" s="23"/>
      <c r="H80" s="22"/>
    </row>
    <row r="81" spans="1:8" ht="12.75" customHeight="1">
      <c r="A81" s="1"/>
      <c r="B81" s="72" t="s">
        <v>166</v>
      </c>
      <c r="C81" s="63"/>
      <c r="D81" s="64"/>
      <c r="E81" s="39"/>
      <c r="F81" s="41">
        <f t="shared" si="1"/>
        <v>0</v>
      </c>
      <c r="G81" s="23"/>
      <c r="H81" s="22"/>
    </row>
    <row r="82" spans="1:8" ht="12.75" customHeight="1">
      <c r="A82" s="1"/>
      <c r="B82" s="72" t="s">
        <v>170</v>
      </c>
      <c r="C82" s="63"/>
      <c r="D82" s="64"/>
      <c r="E82" s="39"/>
      <c r="F82" s="41">
        <f t="shared" si="1"/>
        <v>0</v>
      </c>
      <c r="G82" s="23"/>
      <c r="H82" s="22"/>
    </row>
    <row r="83" spans="1:8" ht="12.75" customHeight="1">
      <c r="A83" s="1"/>
      <c r="B83" s="72"/>
      <c r="C83" s="63"/>
      <c r="D83" s="64"/>
      <c r="E83" s="39"/>
      <c r="F83" s="41">
        <f t="shared" si="1"/>
        <v>0</v>
      </c>
      <c r="G83" s="23"/>
      <c r="H83" s="22"/>
    </row>
    <row r="84" spans="1:8" ht="12.75" customHeight="1">
      <c r="A84" s="1">
        <v>6</v>
      </c>
      <c r="B84" s="73" t="s">
        <v>237</v>
      </c>
      <c r="C84" s="63" t="s">
        <v>139</v>
      </c>
      <c r="D84" s="64">
        <v>3</v>
      </c>
      <c r="E84" s="39"/>
      <c r="F84" s="41">
        <f t="shared" si="1"/>
        <v>0</v>
      </c>
      <c r="G84" s="23"/>
      <c r="H84" s="22"/>
    </row>
    <row r="85" spans="1:8" ht="24">
      <c r="A85" s="1"/>
      <c r="B85" s="72" t="s">
        <v>103</v>
      </c>
      <c r="C85" s="63"/>
      <c r="D85" s="64"/>
      <c r="E85" s="39"/>
      <c r="F85" s="41">
        <f t="shared" si="1"/>
        <v>0</v>
      </c>
      <c r="G85" s="23"/>
      <c r="H85" s="22"/>
    </row>
    <row r="86" spans="1:8" ht="12.75">
      <c r="A86" s="1"/>
      <c r="B86" s="74" t="s">
        <v>102</v>
      </c>
      <c r="C86" s="63"/>
      <c r="D86" s="64"/>
      <c r="E86" s="39"/>
      <c r="F86" s="41">
        <f t="shared" si="1"/>
        <v>0</v>
      </c>
      <c r="G86" s="23"/>
      <c r="H86" s="22"/>
    </row>
    <row r="87" spans="1:8" ht="12.75">
      <c r="A87" s="1"/>
      <c r="B87" s="75" t="s">
        <v>99</v>
      </c>
      <c r="C87" s="63"/>
      <c r="D87" s="64"/>
      <c r="E87" s="39"/>
      <c r="F87" s="41">
        <f t="shared" si="1"/>
        <v>0</v>
      </c>
      <c r="G87" s="23"/>
      <c r="H87" s="22"/>
    </row>
    <row r="88" spans="1:8" ht="12.75">
      <c r="A88" s="1"/>
      <c r="B88" s="72"/>
      <c r="C88" s="63"/>
      <c r="D88" s="64"/>
      <c r="E88" s="39"/>
      <c r="F88" s="41">
        <f t="shared" si="1"/>
        <v>0</v>
      </c>
      <c r="G88" s="23"/>
      <c r="H88" s="22"/>
    </row>
    <row r="89" spans="1:8" ht="12.75" customHeight="1">
      <c r="A89" s="1">
        <v>7</v>
      </c>
      <c r="B89" s="73" t="s">
        <v>100</v>
      </c>
      <c r="C89" s="63" t="s">
        <v>139</v>
      </c>
      <c r="D89" s="64">
        <v>1</v>
      </c>
      <c r="E89" s="39"/>
      <c r="F89" s="41">
        <f t="shared" si="1"/>
        <v>0</v>
      </c>
      <c r="G89" s="23"/>
      <c r="H89" s="22"/>
    </row>
    <row r="90" spans="1:8" ht="12.75">
      <c r="A90" s="1"/>
      <c r="B90" s="74" t="s">
        <v>95</v>
      </c>
      <c r="C90" s="63"/>
      <c r="D90" s="64"/>
      <c r="E90" s="39"/>
      <c r="F90" s="41">
        <f t="shared" si="1"/>
        <v>0</v>
      </c>
      <c r="G90" s="23"/>
      <c r="H90" s="22"/>
    </row>
    <row r="91" spans="1:8" ht="12.75">
      <c r="A91" s="1"/>
      <c r="B91" s="74" t="s">
        <v>96</v>
      </c>
      <c r="C91" s="63"/>
      <c r="D91" s="64"/>
      <c r="E91" s="39"/>
      <c r="F91" s="41">
        <f t="shared" si="1"/>
        <v>0</v>
      </c>
      <c r="G91" s="23"/>
      <c r="H91" s="22"/>
    </row>
    <row r="92" spans="1:8" ht="12.75">
      <c r="A92" s="1"/>
      <c r="B92" s="74" t="s">
        <v>97</v>
      </c>
      <c r="C92" s="63"/>
      <c r="D92" s="64"/>
      <c r="E92" s="39"/>
      <c r="F92" s="41">
        <f t="shared" si="1"/>
        <v>0</v>
      </c>
      <c r="G92" s="23"/>
      <c r="H92" s="22"/>
    </row>
    <row r="93" spans="1:8" ht="12.75">
      <c r="A93" s="1"/>
      <c r="B93" s="74" t="s">
        <v>101</v>
      </c>
      <c r="C93" s="63"/>
      <c r="D93" s="64"/>
      <c r="E93" s="39"/>
      <c r="F93" s="41">
        <f t="shared" si="1"/>
        <v>0</v>
      </c>
      <c r="G93" s="23"/>
      <c r="H93" s="22"/>
    </row>
    <row r="94" spans="1:8" ht="12.75">
      <c r="A94" s="1"/>
      <c r="B94" s="74" t="s">
        <v>98</v>
      </c>
      <c r="C94" s="63"/>
      <c r="D94" s="64"/>
      <c r="E94" s="39"/>
      <c r="F94" s="41">
        <f t="shared" si="1"/>
        <v>0</v>
      </c>
      <c r="G94" s="23"/>
      <c r="H94" s="22"/>
    </row>
    <row r="95" spans="1:8" ht="12.75">
      <c r="A95" s="1"/>
      <c r="B95" s="75" t="s">
        <v>99</v>
      </c>
      <c r="C95" s="63"/>
      <c r="D95" s="64"/>
      <c r="E95" s="39"/>
      <c r="F95" s="41">
        <f t="shared" si="1"/>
        <v>0</v>
      </c>
      <c r="G95" s="23"/>
      <c r="H95" s="22"/>
    </row>
    <row r="96" spans="1:8" ht="12.75" customHeight="1">
      <c r="A96" s="1"/>
      <c r="B96" s="72"/>
      <c r="C96" s="63"/>
      <c r="D96" s="64"/>
      <c r="E96" s="39"/>
      <c r="F96" s="41">
        <f t="shared" si="1"/>
        <v>0</v>
      </c>
      <c r="G96" s="23"/>
      <c r="H96" s="22"/>
    </row>
    <row r="97" spans="1:8" ht="13.5">
      <c r="A97" s="55">
        <v>8</v>
      </c>
      <c r="B97" s="76" t="s">
        <v>82</v>
      </c>
      <c r="C97" s="77" t="s">
        <v>140</v>
      </c>
      <c r="D97" s="64">
        <v>15</v>
      </c>
      <c r="E97" s="39"/>
      <c r="F97" s="41">
        <f t="shared" si="1"/>
        <v>0</v>
      </c>
      <c r="G97" s="23"/>
      <c r="H97" s="22"/>
    </row>
    <row r="98" spans="1:8" ht="36">
      <c r="A98" s="1"/>
      <c r="B98" s="68" t="s">
        <v>83</v>
      </c>
      <c r="C98" s="77"/>
      <c r="D98" s="64"/>
      <c r="E98" s="39"/>
      <c r="F98" s="41">
        <f t="shared" si="1"/>
        <v>0</v>
      </c>
      <c r="G98" s="23"/>
      <c r="H98" s="22"/>
    </row>
    <row r="99" spans="1:8" ht="24">
      <c r="A99" s="1"/>
      <c r="B99" s="68" t="s">
        <v>173</v>
      </c>
      <c r="C99" s="77"/>
      <c r="D99" s="64"/>
      <c r="E99" s="39"/>
      <c r="F99" s="41">
        <f t="shared" si="1"/>
        <v>0</v>
      </c>
      <c r="G99" s="23"/>
      <c r="H99" s="22"/>
    </row>
    <row r="100" spans="1:8" ht="12.75">
      <c r="A100" s="1"/>
      <c r="B100" s="69"/>
      <c r="C100" s="77"/>
      <c r="D100" s="64"/>
      <c r="E100" s="39"/>
      <c r="F100" s="41">
        <f t="shared" si="1"/>
        <v>0</v>
      </c>
      <c r="G100" s="23"/>
      <c r="H100" s="22"/>
    </row>
    <row r="101" spans="1:8" ht="12.75" customHeight="1">
      <c r="A101" s="1">
        <v>9</v>
      </c>
      <c r="B101" s="76" t="s">
        <v>77</v>
      </c>
      <c r="C101" s="77" t="s">
        <v>140</v>
      </c>
      <c r="D101" s="64">
        <v>110</v>
      </c>
      <c r="E101" s="39"/>
      <c r="F101" s="41">
        <f t="shared" si="1"/>
        <v>0</v>
      </c>
      <c r="G101" s="23"/>
      <c r="H101" s="22"/>
    </row>
    <row r="102" spans="1:8" ht="36">
      <c r="A102" s="1"/>
      <c r="B102" s="68" t="s">
        <v>84</v>
      </c>
      <c r="C102" s="77"/>
      <c r="D102" s="64"/>
      <c r="E102" s="39"/>
      <c r="F102" s="41">
        <f t="shared" si="1"/>
        <v>0</v>
      </c>
      <c r="G102" s="23"/>
      <c r="H102" s="22"/>
    </row>
    <row r="103" spans="1:8" ht="24">
      <c r="A103" s="1"/>
      <c r="B103" s="68" t="s">
        <v>173</v>
      </c>
      <c r="C103" s="77"/>
      <c r="D103" s="64"/>
      <c r="E103" s="39"/>
      <c r="F103" s="41">
        <f t="shared" si="1"/>
        <v>0</v>
      </c>
      <c r="G103" s="23"/>
      <c r="H103" s="22"/>
    </row>
    <row r="104" spans="1:8" ht="12.75" customHeight="1">
      <c r="A104" s="1"/>
      <c r="B104" s="68"/>
      <c r="C104" s="77"/>
      <c r="D104" s="64"/>
      <c r="E104" s="39"/>
      <c r="F104" s="41">
        <f t="shared" si="1"/>
        <v>0</v>
      </c>
      <c r="G104" s="23"/>
      <c r="H104" s="22"/>
    </row>
    <row r="105" spans="1:8" ht="12.75" customHeight="1">
      <c r="A105" s="1">
        <v>10</v>
      </c>
      <c r="B105" s="76" t="s">
        <v>78</v>
      </c>
      <c r="C105" s="77" t="s">
        <v>140</v>
      </c>
      <c r="D105" s="64">
        <v>15</v>
      </c>
      <c r="E105" s="39"/>
      <c r="F105" s="41">
        <f t="shared" si="1"/>
        <v>0</v>
      </c>
      <c r="G105" s="23"/>
      <c r="H105" s="22"/>
    </row>
    <row r="106" spans="1:8" ht="61.5">
      <c r="A106" s="1"/>
      <c r="B106" s="69" t="s">
        <v>239</v>
      </c>
      <c r="C106" s="77"/>
      <c r="D106" s="64"/>
      <c r="E106" s="39"/>
      <c r="F106" s="41">
        <f t="shared" si="1"/>
        <v>0</v>
      </c>
      <c r="G106" s="23"/>
      <c r="H106" s="22"/>
    </row>
    <row r="107" spans="1:8" ht="12.75" customHeight="1">
      <c r="A107" s="1"/>
      <c r="B107" s="68"/>
      <c r="C107" s="77"/>
      <c r="D107" s="64"/>
      <c r="E107" s="39"/>
      <c r="F107" s="41">
        <f t="shared" si="1"/>
        <v>0</v>
      </c>
      <c r="G107" s="23"/>
      <c r="H107" s="22"/>
    </row>
    <row r="108" spans="1:8" ht="12.75" customHeight="1">
      <c r="A108" s="1">
        <v>11</v>
      </c>
      <c r="B108" s="76" t="s">
        <v>228</v>
      </c>
      <c r="C108" s="77" t="s">
        <v>140</v>
      </c>
      <c r="D108" s="64">
        <v>10</v>
      </c>
      <c r="E108" s="39"/>
      <c r="F108" s="41">
        <f t="shared" si="1"/>
        <v>0</v>
      </c>
      <c r="G108" s="23"/>
      <c r="H108" s="22"/>
    </row>
    <row r="109" spans="1:8" ht="49.5">
      <c r="A109" s="1"/>
      <c r="B109" s="69" t="s">
        <v>238</v>
      </c>
      <c r="C109" s="77"/>
      <c r="D109" s="64"/>
      <c r="E109" s="39"/>
      <c r="F109" s="41">
        <f t="shared" si="1"/>
        <v>0</v>
      </c>
      <c r="G109" s="23"/>
      <c r="H109" s="22"/>
    </row>
    <row r="110" spans="1:8" ht="12.75" customHeight="1">
      <c r="A110" s="1"/>
      <c r="B110" s="67"/>
      <c r="C110" s="77"/>
      <c r="D110" s="64"/>
      <c r="E110" s="39"/>
      <c r="F110" s="41">
        <f t="shared" si="1"/>
        <v>0</v>
      </c>
      <c r="G110" s="23"/>
      <c r="H110" s="22"/>
    </row>
    <row r="111" spans="1:8" ht="12.75" customHeight="1">
      <c r="A111" s="1">
        <v>12</v>
      </c>
      <c r="B111" s="76" t="s">
        <v>85</v>
      </c>
      <c r="C111" s="77" t="s">
        <v>140</v>
      </c>
      <c r="D111" s="64">
        <v>80</v>
      </c>
      <c r="E111" s="39"/>
      <c r="F111" s="41">
        <f t="shared" si="1"/>
        <v>0</v>
      </c>
      <c r="G111" s="23"/>
      <c r="H111" s="22"/>
    </row>
    <row r="112" spans="1:8" ht="61.5">
      <c r="A112" s="1"/>
      <c r="B112" s="69" t="s">
        <v>86</v>
      </c>
      <c r="C112" s="77"/>
      <c r="D112" s="64"/>
      <c r="E112" s="39"/>
      <c r="F112" s="41">
        <f t="shared" si="1"/>
        <v>0</v>
      </c>
      <c r="G112" s="23"/>
      <c r="H112" s="22"/>
    </row>
    <row r="113" spans="1:8" ht="12.75">
      <c r="A113" s="1"/>
      <c r="B113" s="69"/>
      <c r="C113" s="77"/>
      <c r="D113" s="64"/>
      <c r="E113" s="39"/>
      <c r="F113" s="41">
        <f t="shared" si="1"/>
        <v>0</v>
      </c>
      <c r="G113" s="23"/>
      <c r="H113" s="22"/>
    </row>
    <row r="114" spans="1:8" ht="12.75" customHeight="1">
      <c r="A114" s="1">
        <v>13</v>
      </c>
      <c r="B114" s="76" t="s">
        <v>81</v>
      </c>
      <c r="C114" s="77" t="s">
        <v>140</v>
      </c>
      <c r="D114" s="64">
        <v>170</v>
      </c>
      <c r="E114" s="39"/>
      <c r="F114" s="41">
        <f t="shared" si="1"/>
        <v>0</v>
      </c>
      <c r="G114" s="23"/>
      <c r="H114" s="22"/>
    </row>
    <row r="115" spans="1:8" ht="61.5">
      <c r="A115" s="1"/>
      <c r="B115" s="69" t="s">
        <v>229</v>
      </c>
      <c r="C115" s="77"/>
      <c r="D115" s="64"/>
      <c r="E115" s="39"/>
      <c r="F115" s="41">
        <f t="shared" si="1"/>
        <v>0</v>
      </c>
      <c r="G115" s="23"/>
      <c r="H115" s="22"/>
    </row>
    <row r="116" spans="1:8" ht="12.75" customHeight="1">
      <c r="A116" s="1"/>
      <c r="B116" s="67"/>
      <c r="C116" s="77"/>
      <c r="D116" s="64"/>
      <c r="E116" s="39"/>
      <c r="F116" s="41">
        <f t="shared" si="1"/>
        <v>0</v>
      </c>
      <c r="G116" s="23"/>
      <c r="H116" s="22"/>
    </row>
    <row r="117" spans="1:8" ht="12.75" customHeight="1">
      <c r="A117" s="1">
        <v>14</v>
      </c>
      <c r="B117" s="76" t="s">
        <v>89</v>
      </c>
      <c r="C117" s="77" t="s">
        <v>140</v>
      </c>
      <c r="D117" s="64">
        <v>15</v>
      </c>
      <c r="E117" s="39"/>
      <c r="F117" s="41">
        <f t="shared" si="1"/>
        <v>0</v>
      </c>
      <c r="G117" s="23"/>
      <c r="H117" s="22"/>
    </row>
    <row r="118" spans="1:8" ht="51" customHeight="1">
      <c r="A118" s="1"/>
      <c r="B118" s="69" t="s">
        <v>91</v>
      </c>
      <c r="C118" s="77"/>
      <c r="D118" s="64"/>
      <c r="E118" s="39"/>
      <c r="F118" s="41">
        <f t="shared" si="1"/>
        <v>0</v>
      </c>
      <c r="G118" s="23"/>
      <c r="H118" s="22"/>
    </row>
    <row r="119" spans="1:8" ht="12.75" customHeight="1">
      <c r="A119" s="1"/>
      <c r="B119" s="67"/>
      <c r="C119" s="77"/>
      <c r="D119" s="64"/>
      <c r="E119" s="39"/>
      <c r="F119" s="41">
        <f t="shared" si="1"/>
        <v>0</v>
      </c>
      <c r="G119" s="23"/>
      <c r="H119" s="22"/>
    </row>
    <row r="120" spans="1:8" ht="12.75" customHeight="1">
      <c r="A120" s="1">
        <v>15</v>
      </c>
      <c r="B120" s="76" t="s">
        <v>90</v>
      </c>
      <c r="C120" s="77" t="s">
        <v>140</v>
      </c>
      <c r="D120" s="64">
        <v>100</v>
      </c>
      <c r="E120" s="39"/>
      <c r="F120" s="41">
        <f t="shared" si="1"/>
        <v>0</v>
      </c>
      <c r="G120" s="23"/>
      <c r="H120" s="22"/>
    </row>
    <row r="121" spans="1:8" ht="49.5">
      <c r="A121" s="1"/>
      <c r="B121" s="69" t="s">
        <v>92</v>
      </c>
      <c r="C121" s="77"/>
      <c r="D121" s="64"/>
      <c r="E121" s="39"/>
      <c r="F121" s="41">
        <f t="shared" si="1"/>
        <v>0</v>
      </c>
      <c r="G121" s="23"/>
      <c r="H121" s="22"/>
    </row>
    <row r="122" spans="1:8" ht="12.75" customHeight="1">
      <c r="A122" s="1"/>
      <c r="B122" s="67"/>
      <c r="C122" s="77"/>
      <c r="D122" s="64"/>
      <c r="E122" s="39"/>
      <c r="F122" s="41">
        <f t="shared" si="1"/>
        <v>0</v>
      </c>
      <c r="G122" s="23"/>
      <c r="H122" s="22"/>
    </row>
    <row r="123" spans="1:8" ht="12.75" customHeight="1">
      <c r="A123" s="1">
        <v>16</v>
      </c>
      <c r="B123" s="76" t="s">
        <v>80</v>
      </c>
      <c r="C123" s="77" t="s">
        <v>140</v>
      </c>
      <c r="D123" s="64">
        <v>50</v>
      </c>
      <c r="E123" s="39"/>
      <c r="F123" s="41">
        <f t="shared" si="1"/>
        <v>0</v>
      </c>
      <c r="G123" s="23"/>
      <c r="H123" s="22"/>
    </row>
    <row r="124" spans="1:8" ht="49.5">
      <c r="A124" s="1"/>
      <c r="B124" s="69" t="s">
        <v>210</v>
      </c>
      <c r="C124" s="77"/>
      <c r="D124" s="64"/>
      <c r="E124" s="39"/>
      <c r="F124" s="41">
        <f t="shared" si="1"/>
        <v>0</v>
      </c>
      <c r="G124" s="23"/>
      <c r="H124" s="22"/>
    </row>
    <row r="125" spans="1:8" ht="12.75" customHeight="1">
      <c r="A125" s="1"/>
      <c r="B125" s="76"/>
      <c r="C125" s="77"/>
      <c r="D125" s="64"/>
      <c r="E125" s="39"/>
      <c r="F125" s="41">
        <f t="shared" si="1"/>
        <v>0</v>
      </c>
      <c r="G125" s="23"/>
      <c r="H125" s="22"/>
    </row>
    <row r="126" spans="1:8" ht="12.75" customHeight="1">
      <c r="A126" s="1">
        <v>17</v>
      </c>
      <c r="B126" s="76" t="s">
        <v>230</v>
      </c>
      <c r="C126" s="77" t="s">
        <v>140</v>
      </c>
      <c r="D126" s="64">
        <v>110</v>
      </c>
      <c r="E126" s="39"/>
      <c r="F126" s="41">
        <f t="shared" si="1"/>
        <v>0</v>
      </c>
      <c r="G126" s="23"/>
      <c r="H126" s="22"/>
    </row>
    <row r="127" spans="1:8" ht="49.5">
      <c r="A127" s="1"/>
      <c r="B127" s="69" t="s">
        <v>231</v>
      </c>
      <c r="C127" s="77"/>
      <c r="D127" s="64"/>
      <c r="E127" s="39"/>
      <c r="F127" s="41">
        <f t="shared" si="1"/>
        <v>0</v>
      </c>
      <c r="G127" s="23"/>
      <c r="H127" s="22"/>
    </row>
    <row r="128" spans="1:8" ht="12.75" customHeight="1">
      <c r="A128" s="1"/>
      <c r="B128" s="76"/>
      <c r="C128" s="77"/>
      <c r="D128" s="64"/>
      <c r="E128" s="39"/>
      <c r="F128" s="41">
        <f t="shared" si="1"/>
        <v>0</v>
      </c>
      <c r="G128" s="23"/>
      <c r="H128" s="22"/>
    </row>
    <row r="129" spans="1:8" ht="12.75" customHeight="1">
      <c r="A129" s="1">
        <v>18</v>
      </c>
      <c r="B129" s="76" t="s">
        <v>232</v>
      </c>
      <c r="C129" s="77" t="s">
        <v>140</v>
      </c>
      <c r="D129" s="64">
        <v>30</v>
      </c>
      <c r="E129" s="39"/>
      <c r="F129" s="41">
        <f t="shared" si="1"/>
        <v>0</v>
      </c>
      <c r="G129" s="23"/>
      <c r="H129" s="22"/>
    </row>
    <row r="130" spans="1:8" ht="49.5">
      <c r="A130" s="1"/>
      <c r="B130" s="69" t="s">
        <v>88</v>
      </c>
      <c r="C130" s="77"/>
      <c r="D130" s="64"/>
      <c r="E130" s="39"/>
      <c r="F130" s="41">
        <f t="shared" si="1"/>
        <v>0</v>
      </c>
      <c r="G130" s="23"/>
      <c r="H130" s="22"/>
    </row>
    <row r="131" spans="1:8" ht="12.75" customHeight="1">
      <c r="A131" s="1"/>
      <c r="B131" s="70"/>
      <c r="C131" s="63"/>
      <c r="D131" s="64"/>
      <c r="E131" s="39"/>
      <c r="F131" s="41">
        <f t="shared" si="1"/>
        <v>0</v>
      </c>
      <c r="G131" s="23"/>
      <c r="H131" s="22"/>
    </row>
    <row r="132" spans="1:8" ht="12.75" customHeight="1">
      <c r="A132" s="1">
        <v>19</v>
      </c>
      <c r="B132" s="70" t="s">
        <v>208</v>
      </c>
      <c r="C132" s="63" t="s">
        <v>140</v>
      </c>
      <c r="D132" s="64">
        <v>30</v>
      </c>
      <c r="E132" s="39"/>
      <c r="F132" s="41">
        <f t="shared" si="1"/>
        <v>0</v>
      </c>
      <c r="G132" s="23"/>
      <c r="H132" s="22"/>
    </row>
    <row r="133" spans="1:8" ht="49.5">
      <c r="A133" s="1"/>
      <c r="B133" s="71" t="s">
        <v>87</v>
      </c>
      <c r="C133" s="63"/>
      <c r="D133" s="64"/>
      <c r="E133" s="39"/>
      <c r="F133" s="41">
        <f t="shared" si="1"/>
        <v>0</v>
      </c>
      <c r="G133" s="23"/>
      <c r="H133" s="22"/>
    </row>
    <row r="134" spans="1:8" ht="12.75" customHeight="1">
      <c r="A134" s="1"/>
      <c r="B134" s="70"/>
      <c r="C134" s="63"/>
      <c r="D134" s="64"/>
      <c r="E134" s="39"/>
      <c r="F134" s="41">
        <f t="shared" si="1"/>
        <v>0</v>
      </c>
      <c r="G134" s="23"/>
      <c r="H134" s="22"/>
    </row>
    <row r="135" spans="1:8" ht="12.75" customHeight="1">
      <c r="A135" s="1">
        <v>20</v>
      </c>
      <c r="B135" s="70" t="s">
        <v>62</v>
      </c>
      <c r="C135" s="63" t="s">
        <v>140</v>
      </c>
      <c r="D135" s="64">
        <v>30</v>
      </c>
      <c r="E135" s="39"/>
      <c r="F135" s="41">
        <f t="shared" si="1"/>
        <v>0</v>
      </c>
      <c r="G135" s="23"/>
      <c r="H135" s="22"/>
    </row>
    <row r="136" spans="1:8" ht="49.5">
      <c r="A136" s="1"/>
      <c r="B136" s="69" t="s">
        <v>63</v>
      </c>
      <c r="C136" s="63"/>
      <c r="D136" s="64"/>
      <c r="E136" s="39"/>
      <c r="F136" s="41">
        <f aca="true" t="shared" si="2" ref="F136:F161">E136*D136</f>
        <v>0</v>
      </c>
      <c r="G136" s="23"/>
      <c r="H136" s="22"/>
    </row>
    <row r="137" spans="1:8" ht="12.75" customHeight="1">
      <c r="A137" s="1"/>
      <c r="B137" s="70"/>
      <c r="C137" s="63"/>
      <c r="D137" s="64"/>
      <c r="E137" s="39"/>
      <c r="F137" s="41">
        <f t="shared" si="2"/>
        <v>0</v>
      </c>
      <c r="G137" s="23"/>
      <c r="H137" s="22"/>
    </row>
    <row r="138" spans="1:8" ht="12.75" customHeight="1">
      <c r="A138" s="1">
        <v>21</v>
      </c>
      <c r="B138" s="76" t="s">
        <v>240</v>
      </c>
      <c r="C138" s="77" t="s">
        <v>140</v>
      </c>
      <c r="D138" s="64">
        <v>20</v>
      </c>
      <c r="E138" s="39"/>
      <c r="F138" s="41">
        <f t="shared" si="2"/>
        <v>0</v>
      </c>
      <c r="G138" s="23"/>
      <c r="H138" s="22"/>
    </row>
    <row r="139" spans="1:8" ht="24">
      <c r="A139" s="1"/>
      <c r="B139" s="69" t="s">
        <v>187</v>
      </c>
      <c r="C139" s="77"/>
      <c r="D139" s="64"/>
      <c r="E139" s="39"/>
      <c r="F139" s="41">
        <f t="shared" si="2"/>
        <v>0</v>
      </c>
      <c r="G139" s="23"/>
      <c r="H139" s="22"/>
    </row>
    <row r="140" spans="1:8" ht="12.75" customHeight="1">
      <c r="A140" s="1"/>
      <c r="B140" s="70"/>
      <c r="C140" s="63"/>
      <c r="D140" s="64"/>
      <c r="E140" s="39"/>
      <c r="F140" s="41">
        <f t="shared" si="2"/>
        <v>0</v>
      </c>
      <c r="G140" s="23"/>
      <c r="H140" s="22"/>
    </row>
    <row r="141" spans="1:8" ht="12.75" customHeight="1">
      <c r="A141" s="1">
        <v>22</v>
      </c>
      <c r="B141" s="76" t="s">
        <v>186</v>
      </c>
      <c r="C141" s="77" t="s">
        <v>140</v>
      </c>
      <c r="D141" s="64">
        <v>20</v>
      </c>
      <c r="E141" s="39"/>
      <c r="F141" s="41">
        <f t="shared" si="2"/>
        <v>0</v>
      </c>
      <c r="G141" s="23"/>
      <c r="H141" s="22"/>
    </row>
    <row r="142" spans="1:8" ht="24">
      <c r="A142" s="1"/>
      <c r="B142" s="69" t="s">
        <v>187</v>
      </c>
      <c r="C142" s="77"/>
      <c r="D142" s="64"/>
      <c r="E142" s="39"/>
      <c r="F142" s="41">
        <f t="shared" si="2"/>
        <v>0</v>
      </c>
      <c r="G142" s="23"/>
      <c r="H142" s="22"/>
    </row>
    <row r="143" spans="1:8" ht="12.75" customHeight="1">
      <c r="A143" s="1"/>
      <c r="B143" s="72"/>
      <c r="C143" s="63"/>
      <c r="D143" s="64"/>
      <c r="E143" s="39"/>
      <c r="F143" s="41">
        <f t="shared" si="2"/>
        <v>0</v>
      </c>
      <c r="G143" s="23"/>
      <c r="H143" s="22"/>
    </row>
    <row r="144" spans="1:8" ht="12.75" customHeight="1">
      <c r="A144" s="1">
        <v>23</v>
      </c>
      <c r="B144" s="70" t="s">
        <v>175</v>
      </c>
      <c r="C144" s="63" t="s">
        <v>140</v>
      </c>
      <c r="D144" s="64">
        <v>80</v>
      </c>
      <c r="E144" s="39"/>
      <c r="F144" s="41">
        <f t="shared" si="2"/>
        <v>0</v>
      </c>
      <c r="G144" s="23"/>
      <c r="H144" s="22"/>
    </row>
    <row r="145" spans="1:8" ht="24">
      <c r="A145" s="1"/>
      <c r="B145" s="71" t="s">
        <v>180</v>
      </c>
      <c r="C145" s="63"/>
      <c r="D145" s="64"/>
      <c r="E145" s="39"/>
      <c r="F145" s="41">
        <f t="shared" si="2"/>
        <v>0</v>
      </c>
      <c r="G145" s="23"/>
      <c r="H145" s="22"/>
    </row>
    <row r="146" spans="1:8" ht="12.75" customHeight="1">
      <c r="A146" s="1"/>
      <c r="B146" s="72"/>
      <c r="C146" s="63"/>
      <c r="D146" s="64"/>
      <c r="E146" s="39"/>
      <c r="F146" s="41">
        <f t="shared" si="2"/>
        <v>0</v>
      </c>
      <c r="G146" s="23"/>
      <c r="H146" s="22"/>
    </row>
    <row r="147" spans="1:8" ht="12.75" customHeight="1">
      <c r="A147" s="1">
        <v>24</v>
      </c>
      <c r="B147" s="70" t="s">
        <v>93</v>
      </c>
      <c r="C147" s="63" t="s">
        <v>140</v>
      </c>
      <c r="D147" s="64">
        <v>25</v>
      </c>
      <c r="E147" s="39"/>
      <c r="F147" s="41">
        <f t="shared" si="2"/>
        <v>0</v>
      </c>
      <c r="G147" s="23"/>
      <c r="H147" s="22"/>
    </row>
    <row r="148" spans="1:8" ht="36">
      <c r="A148" s="1"/>
      <c r="B148" s="71" t="s">
        <v>94</v>
      </c>
      <c r="C148" s="63"/>
      <c r="D148" s="64"/>
      <c r="E148" s="39"/>
      <c r="F148" s="41">
        <f t="shared" si="2"/>
        <v>0</v>
      </c>
      <c r="G148" s="23"/>
      <c r="H148" s="22"/>
    </row>
    <row r="149" spans="1:8" ht="12.75">
      <c r="A149" s="1"/>
      <c r="B149" s="71"/>
      <c r="C149" s="63"/>
      <c r="D149" s="64"/>
      <c r="E149" s="39"/>
      <c r="F149" s="41">
        <f t="shared" si="2"/>
        <v>0</v>
      </c>
      <c r="G149" s="23"/>
      <c r="H149" s="22"/>
    </row>
    <row r="150" spans="1:8" ht="12.75">
      <c r="A150" s="1">
        <v>25</v>
      </c>
      <c r="B150" s="73" t="s">
        <v>185</v>
      </c>
      <c r="C150" s="63" t="s">
        <v>140</v>
      </c>
      <c r="D150" s="64">
        <v>25</v>
      </c>
      <c r="E150" s="39"/>
      <c r="F150" s="41">
        <f t="shared" si="2"/>
        <v>0</v>
      </c>
      <c r="G150" s="23"/>
      <c r="H150" s="22"/>
    </row>
    <row r="151" spans="1:8" ht="36">
      <c r="A151" s="1"/>
      <c r="B151" s="68" t="s">
        <v>184</v>
      </c>
      <c r="C151" s="63"/>
      <c r="D151" s="64"/>
      <c r="E151" s="39"/>
      <c r="F151" s="41">
        <f t="shared" si="2"/>
        <v>0</v>
      </c>
      <c r="G151" s="23"/>
      <c r="H151" s="22"/>
    </row>
    <row r="152" spans="1:8" ht="12.75" customHeight="1">
      <c r="A152" s="1"/>
      <c r="B152" s="72"/>
      <c r="C152" s="63"/>
      <c r="D152" s="64"/>
      <c r="E152" s="39"/>
      <c r="F152" s="41">
        <f t="shared" si="2"/>
        <v>0</v>
      </c>
      <c r="G152" s="23"/>
      <c r="H152" s="22"/>
    </row>
    <row r="153" spans="1:8" ht="12.75" customHeight="1">
      <c r="A153" s="1">
        <v>26</v>
      </c>
      <c r="B153" s="78" t="s">
        <v>143</v>
      </c>
      <c r="C153" s="63" t="s">
        <v>141</v>
      </c>
      <c r="D153" s="64">
        <v>1</v>
      </c>
      <c r="E153" s="39"/>
      <c r="F153" s="41">
        <f t="shared" si="2"/>
        <v>0</v>
      </c>
      <c r="G153" s="23"/>
      <c r="H153" s="22"/>
    </row>
    <row r="154" spans="1:8" ht="12.75">
      <c r="A154" s="1"/>
      <c r="B154" s="79" t="s">
        <v>241</v>
      </c>
      <c r="C154" s="80"/>
      <c r="D154" s="81"/>
      <c r="E154" s="39"/>
      <c r="F154" s="41">
        <f t="shared" si="2"/>
        <v>0</v>
      </c>
      <c r="G154" s="23"/>
      <c r="H154" s="22"/>
    </row>
    <row r="155" spans="1:8" ht="12.75">
      <c r="A155" s="1"/>
      <c r="B155" s="79"/>
      <c r="C155" s="80"/>
      <c r="D155" s="81"/>
      <c r="E155" s="39"/>
      <c r="F155" s="41">
        <f t="shared" si="2"/>
        <v>0</v>
      </c>
      <c r="G155" s="23"/>
      <c r="H155" s="22"/>
    </row>
    <row r="156" spans="1:8" ht="12.75">
      <c r="A156" s="1">
        <v>27</v>
      </c>
      <c r="B156" s="82" t="s">
        <v>258</v>
      </c>
      <c r="C156" s="63" t="s">
        <v>203</v>
      </c>
      <c r="D156" s="64">
        <v>1</v>
      </c>
      <c r="E156" s="40"/>
      <c r="F156" s="41">
        <f t="shared" si="2"/>
        <v>0</v>
      </c>
      <c r="G156" s="23"/>
      <c r="H156" s="22"/>
    </row>
    <row r="157" spans="1:8" ht="12.75">
      <c r="A157" s="1"/>
      <c r="B157" s="75" t="s">
        <v>262</v>
      </c>
      <c r="C157" s="80"/>
      <c r="D157" s="81"/>
      <c r="E157" s="39"/>
      <c r="F157" s="41">
        <f t="shared" si="2"/>
        <v>0</v>
      </c>
      <c r="G157" s="23"/>
      <c r="H157" s="22"/>
    </row>
    <row r="158" spans="1:8" ht="12.75" customHeight="1">
      <c r="A158" s="1"/>
      <c r="B158" s="72"/>
      <c r="C158" s="63"/>
      <c r="D158" s="64"/>
      <c r="E158" s="39"/>
      <c r="F158" s="41">
        <f t="shared" si="2"/>
        <v>0</v>
      </c>
      <c r="G158" s="23"/>
      <c r="H158" s="22"/>
    </row>
    <row r="159" spans="1:8" ht="12.75" customHeight="1">
      <c r="A159" s="1">
        <v>28</v>
      </c>
      <c r="B159" s="70" t="s">
        <v>165</v>
      </c>
      <c r="C159" s="63" t="s">
        <v>139</v>
      </c>
      <c r="D159" s="64">
        <v>1</v>
      </c>
      <c r="E159" s="39"/>
      <c r="F159" s="41">
        <f t="shared" si="2"/>
        <v>0</v>
      </c>
      <c r="G159" s="23"/>
      <c r="H159" s="22"/>
    </row>
    <row r="160" spans="1:8" ht="12.75" customHeight="1">
      <c r="A160" s="1"/>
      <c r="B160" s="72" t="s">
        <v>122</v>
      </c>
      <c r="C160" s="63"/>
      <c r="D160" s="64"/>
      <c r="E160" s="39"/>
      <c r="F160" s="41">
        <f t="shared" si="2"/>
        <v>0</v>
      </c>
      <c r="G160" s="23"/>
      <c r="H160" s="22"/>
    </row>
    <row r="161" spans="1:8" ht="13.5" thickBot="1">
      <c r="A161" s="1"/>
      <c r="B161" s="83"/>
      <c r="C161" s="80"/>
      <c r="D161" s="84"/>
      <c r="E161" s="13"/>
      <c r="F161" s="41">
        <f t="shared" si="2"/>
        <v>0</v>
      </c>
      <c r="G161" s="15">
        <f>PRODUCT(F161,0.19)</f>
        <v>0</v>
      </c>
      <c r="H161" s="16">
        <f>SUM(F161:G161)</f>
        <v>0</v>
      </c>
    </row>
    <row r="162" spans="1:8" ht="13.5" thickBot="1">
      <c r="A162" s="24" t="s">
        <v>137</v>
      </c>
      <c r="B162" s="92" t="s">
        <v>138</v>
      </c>
      <c r="C162" s="93"/>
      <c r="D162" s="93"/>
      <c r="E162" s="94"/>
      <c r="F162" s="37">
        <f>SUM(F7:F161)</f>
        <v>0</v>
      </c>
      <c r="G162" s="37">
        <f>SUM(G7:G161)</f>
        <v>0</v>
      </c>
      <c r="H162" s="37">
        <f>SUM(H7:H161)</f>
        <v>0</v>
      </c>
    </row>
  </sheetData>
  <sheetProtection/>
  <mergeCells count="7">
    <mergeCell ref="G1:H3"/>
    <mergeCell ref="B2:D3"/>
    <mergeCell ref="B162:E162"/>
    <mergeCell ref="A1:A3"/>
    <mergeCell ref="B1:D1"/>
    <mergeCell ref="E1:F1"/>
    <mergeCell ref="E2:F3"/>
  </mergeCells>
  <printOptions gridLines="1" horizontalCentered="1"/>
  <pageMargins left="0.5905511811023623" right="0.5905511811023623" top="0.984251968503937" bottom="0.7874015748031497" header="0.5118110236220472" footer="0.3937007874015748"/>
  <pageSetup fitToHeight="0" horizontalDpi="600" verticalDpi="600" orientation="landscape" paperSize="9" scale="84" r:id="rId1"/>
  <headerFooter alignWithMargins="0">
    <oddHeader>&amp;CProtipovodňová ochrana Žabník v Ostravě - Koblově&amp;RVýkaz výměr - &amp;A</oddHeader>
    <oddFooter>&amp;R&amp;9Stránka &amp;P z &amp;N</oddFooter>
  </headerFooter>
  <rowBreaks count="6" manualBreakCount="6">
    <brk id="29" max="7" man="1"/>
    <brk id="61" max="7" man="1"/>
    <brk id="96" max="7" man="1"/>
    <brk id="116" max="7" man="1"/>
    <brk id="131" max="7" man="1"/>
    <brk id="152" max="7" man="1"/>
  </rowBreaks>
</worksheet>
</file>

<file path=xl/worksheets/sheet2.xml><?xml version="1.0" encoding="utf-8"?>
<worksheet xmlns="http://schemas.openxmlformats.org/spreadsheetml/2006/main" xmlns:r="http://schemas.openxmlformats.org/officeDocument/2006/relationships">
  <dimension ref="A1:H25"/>
  <sheetViews>
    <sheetView showZeros="0" workbookViewId="0" topLeftCell="A1">
      <pane ySplit="6" topLeftCell="BM7" activePane="bottomLeft" state="frozen"/>
      <selection pane="topLeft" activeCell="F10" sqref="F10"/>
      <selection pane="bottomLeft" activeCell="F8" sqref="F8"/>
    </sheetView>
  </sheetViews>
  <sheetFormatPr defaultColWidth="9.140625" defaultRowHeight="12.75"/>
  <cols>
    <col min="1" max="1" width="15.7109375" style="4" customWidth="1"/>
    <col min="2" max="2" width="54.7109375" style="4" customWidth="1"/>
    <col min="3" max="4" width="9.7109375" style="4" customWidth="1"/>
    <col min="5" max="8" width="11.7109375" style="4" customWidth="1"/>
    <col min="9" max="9" width="9.140625" style="4" customWidth="1"/>
    <col min="10" max="10" width="19.8515625" style="4" bestFit="1" customWidth="1"/>
    <col min="11" max="16384" width="9.140625" style="4" customWidth="1"/>
  </cols>
  <sheetData>
    <row r="1" spans="1:8" ht="12.75" customHeight="1">
      <c r="A1" s="95" t="s">
        <v>118</v>
      </c>
      <c r="B1" s="98" t="s">
        <v>215</v>
      </c>
      <c r="C1" s="99"/>
      <c r="D1" s="99"/>
      <c r="E1" s="100" t="s">
        <v>133</v>
      </c>
      <c r="F1" s="99"/>
      <c r="G1" s="85"/>
      <c r="H1" s="86"/>
    </row>
    <row r="2" spans="1:8" ht="12.75">
      <c r="A2" s="96"/>
      <c r="B2" s="88" t="s">
        <v>73</v>
      </c>
      <c r="C2" s="89"/>
      <c r="D2" s="89"/>
      <c r="E2" s="101"/>
      <c r="F2" s="102"/>
      <c r="G2" s="86"/>
      <c r="H2" s="86"/>
    </row>
    <row r="3" spans="1:8" ht="13.5" thickBot="1">
      <c r="A3" s="97"/>
      <c r="B3" s="90"/>
      <c r="C3" s="91"/>
      <c r="D3" s="91"/>
      <c r="E3" s="103"/>
      <c r="F3" s="103"/>
      <c r="G3" s="87"/>
      <c r="H3" s="87"/>
    </row>
    <row r="4" spans="1:8" s="5" customFormat="1" ht="25.5">
      <c r="A4" s="25" t="s">
        <v>127</v>
      </c>
      <c r="B4" s="26" t="s">
        <v>128</v>
      </c>
      <c r="C4" s="27" t="s">
        <v>129</v>
      </c>
      <c r="D4" s="27" t="s">
        <v>130</v>
      </c>
      <c r="E4" s="28" t="s">
        <v>134</v>
      </c>
      <c r="F4" s="29" t="s">
        <v>135</v>
      </c>
      <c r="G4" s="30" t="s">
        <v>263</v>
      </c>
      <c r="H4" s="31" t="s">
        <v>136</v>
      </c>
    </row>
    <row r="5" spans="1:8" s="5" customFormat="1" ht="12.75">
      <c r="A5" s="6">
        <v>1</v>
      </c>
      <c r="B5" s="7">
        <v>2</v>
      </c>
      <c r="C5" s="7">
        <v>3</v>
      </c>
      <c r="D5" s="7">
        <v>4</v>
      </c>
      <c r="E5" s="8">
        <v>5</v>
      </c>
      <c r="F5" s="9">
        <v>6</v>
      </c>
      <c r="G5" s="10">
        <v>7</v>
      </c>
      <c r="H5" s="11">
        <v>8</v>
      </c>
    </row>
    <row r="6" spans="1:8" s="5" customFormat="1" ht="13.5" thickBot="1">
      <c r="A6" s="32" t="s">
        <v>131</v>
      </c>
      <c r="B6" s="33" t="s">
        <v>131</v>
      </c>
      <c r="C6" s="33" t="s">
        <v>132</v>
      </c>
      <c r="D6" s="33" t="s">
        <v>132</v>
      </c>
      <c r="E6" s="33" t="s">
        <v>126</v>
      </c>
      <c r="F6" s="34" t="s">
        <v>126</v>
      </c>
      <c r="G6" s="35" t="s">
        <v>126</v>
      </c>
      <c r="H6" s="36" t="s">
        <v>126</v>
      </c>
    </row>
    <row r="7" spans="1:8" ht="12.75">
      <c r="A7" s="1"/>
      <c r="B7" s="38"/>
      <c r="C7" s="2"/>
      <c r="D7" s="18"/>
      <c r="E7" s="39"/>
      <c r="F7" s="41"/>
      <c r="G7" s="42"/>
      <c r="H7" s="43"/>
    </row>
    <row r="8" spans="1:8" ht="12.75">
      <c r="A8" s="1">
        <v>1</v>
      </c>
      <c r="B8" s="49" t="s">
        <v>193</v>
      </c>
      <c r="C8" s="2" t="s">
        <v>141</v>
      </c>
      <c r="D8" s="18">
        <v>1</v>
      </c>
      <c r="E8" s="19"/>
      <c r="F8" s="20">
        <f>E8*D8</f>
        <v>0</v>
      </c>
      <c r="G8" s="23"/>
      <c r="H8" s="22"/>
    </row>
    <row r="9" spans="1:8" ht="12.75">
      <c r="A9" s="1"/>
      <c r="B9" s="46" t="s">
        <v>194</v>
      </c>
      <c r="C9" s="2"/>
      <c r="D9" s="18"/>
      <c r="E9" s="19"/>
      <c r="F9" s="20"/>
      <c r="G9" s="23"/>
      <c r="H9" s="22"/>
    </row>
    <row r="10" spans="1:8" ht="24">
      <c r="A10" s="1"/>
      <c r="B10" s="46" t="s">
        <v>69</v>
      </c>
      <c r="C10" s="2"/>
      <c r="D10" s="18"/>
      <c r="E10" s="19"/>
      <c r="F10" s="20"/>
      <c r="G10" s="23"/>
      <c r="H10" s="22"/>
    </row>
    <row r="11" spans="1:8" ht="12.75">
      <c r="A11" s="1"/>
      <c r="B11" s="46" t="s">
        <v>70</v>
      </c>
      <c r="C11" s="2"/>
      <c r="D11" s="18"/>
      <c r="E11" s="19"/>
      <c r="F11" s="20"/>
      <c r="G11" s="23"/>
      <c r="H11" s="22"/>
    </row>
    <row r="12" spans="1:8" ht="14.25" customHeight="1">
      <c r="A12" s="1"/>
      <c r="B12" s="46" t="s">
        <v>198</v>
      </c>
      <c r="C12" s="2"/>
      <c r="D12" s="18"/>
      <c r="E12" s="19"/>
      <c r="F12" s="20"/>
      <c r="G12" s="23"/>
      <c r="H12" s="22"/>
    </row>
    <row r="13" spans="1:8" ht="12.75">
      <c r="A13" s="1"/>
      <c r="B13" s="46" t="s">
        <v>65</v>
      </c>
      <c r="C13" s="2"/>
      <c r="D13" s="18"/>
      <c r="E13" s="19"/>
      <c r="F13" s="20"/>
      <c r="G13" s="23"/>
      <c r="H13" s="22"/>
    </row>
    <row r="14" spans="1:8" ht="24">
      <c r="A14" s="1"/>
      <c r="B14" s="46" t="s">
        <v>120</v>
      </c>
      <c r="C14" s="2"/>
      <c r="D14" s="18"/>
      <c r="E14" s="19"/>
      <c r="F14" s="20"/>
      <c r="G14" s="23"/>
      <c r="H14" s="22"/>
    </row>
    <row r="15" spans="1:8" ht="12.75">
      <c r="A15" s="1"/>
      <c r="B15" s="46" t="s">
        <v>66</v>
      </c>
      <c r="C15" s="2"/>
      <c r="D15" s="18"/>
      <c r="E15" s="19"/>
      <c r="F15" s="20"/>
      <c r="G15" s="23"/>
      <c r="H15" s="22"/>
    </row>
    <row r="16" spans="1:8" ht="14.25" customHeight="1">
      <c r="A16" s="1"/>
      <c r="B16" s="46" t="s">
        <v>67</v>
      </c>
      <c r="C16" s="2"/>
      <c r="D16" s="18"/>
      <c r="E16" s="19"/>
      <c r="F16" s="20"/>
      <c r="G16" s="23"/>
      <c r="H16" s="22"/>
    </row>
    <row r="17" spans="1:8" ht="60">
      <c r="A17" s="1"/>
      <c r="B17" s="46" t="s">
        <v>119</v>
      </c>
      <c r="C17" s="2"/>
      <c r="D17" s="18"/>
      <c r="E17" s="19"/>
      <c r="F17" s="20"/>
      <c r="G17" s="23"/>
      <c r="H17" s="22"/>
    </row>
    <row r="18" spans="1:8" ht="48">
      <c r="A18" s="1"/>
      <c r="B18" s="46" t="s">
        <v>68</v>
      </c>
      <c r="C18" s="2"/>
      <c r="D18" s="18"/>
      <c r="E18" s="19"/>
      <c r="F18" s="20"/>
      <c r="G18" s="23"/>
      <c r="H18" s="22"/>
    </row>
    <row r="19" spans="1:8" ht="48">
      <c r="A19" s="1"/>
      <c r="B19" s="46" t="s">
        <v>71</v>
      </c>
      <c r="C19" s="2"/>
      <c r="D19" s="18"/>
      <c r="E19" s="19"/>
      <c r="F19" s="20"/>
      <c r="G19" s="23"/>
      <c r="H19" s="22"/>
    </row>
    <row r="20" spans="1:8" ht="12.75">
      <c r="A20" s="1"/>
      <c r="B20" s="46" t="s">
        <v>64</v>
      </c>
      <c r="C20" s="2"/>
      <c r="D20" s="18"/>
      <c r="E20" s="19"/>
      <c r="F20" s="20"/>
      <c r="G20" s="23"/>
      <c r="H20" s="22"/>
    </row>
    <row r="21" spans="1:8" ht="24">
      <c r="A21" s="1"/>
      <c r="B21" s="46" t="s">
        <v>197</v>
      </c>
      <c r="C21" s="2"/>
      <c r="D21" s="18"/>
      <c r="E21" s="19"/>
      <c r="F21" s="20"/>
      <c r="G21" s="23"/>
      <c r="H21" s="22"/>
    </row>
    <row r="22" spans="1:8" ht="12.75">
      <c r="A22" s="1"/>
      <c r="B22" s="46"/>
      <c r="C22" s="2"/>
      <c r="D22" s="18"/>
      <c r="E22" s="19"/>
      <c r="F22" s="20"/>
      <c r="G22" s="23"/>
      <c r="H22" s="22"/>
    </row>
    <row r="23" spans="1:8" ht="36">
      <c r="A23" s="1"/>
      <c r="B23" s="46" t="s">
        <v>72</v>
      </c>
      <c r="C23" s="2"/>
      <c r="D23" s="18"/>
      <c r="E23" s="19"/>
      <c r="F23" s="20"/>
      <c r="G23" s="23"/>
      <c r="H23" s="22"/>
    </row>
    <row r="24" spans="1:8" ht="13.5" thickBot="1">
      <c r="A24" s="1"/>
      <c r="B24" s="17"/>
      <c r="C24" s="12"/>
      <c r="D24" s="13"/>
      <c r="E24" s="13"/>
      <c r="F24" s="14">
        <f>ROUNDUP(D24*E24,0)</f>
        <v>0</v>
      </c>
      <c r="G24" s="15">
        <f>PRODUCT(F24,0.19)</f>
        <v>0</v>
      </c>
      <c r="H24" s="16">
        <f>SUM(F24:G24)</f>
        <v>0</v>
      </c>
    </row>
    <row r="25" spans="1:8" ht="13.5" thickBot="1">
      <c r="A25" s="24" t="s">
        <v>137</v>
      </c>
      <c r="B25" s="92" t="s">
        <v>138</v>
      </c>
      <c r="C25" s="93"/>
      <c r="D25" s="93"/>
      <c r="E25" s="94"/>
      <c r="F25" s="37">
        <f>SUM(F8)</f>
        <v>0</v>
      </c>
      <c r="G25" s="37">
        <f>SUM(G7:G24)</f>
        <v>0</v>
      </c>
      <c r="H25" s="37">
        <f>SUM(H7:H24)</f>
        <v>0</v>
      </c>
    </row>
  </sheetData>
  <sheetProtection/>
  <mergeCells count="7">
    <mergeCell ref="G1:H3"/>
    <mergeCell ref="B2:D3"/>
    <mergeCell ref="B25:E25"/>
    <mergeCell ref="A1:A3"/>
    <mergeCell ref="B1:D1"/>
    <mergeCell ref="E1:F1"/>
    <mergeCell ref="E2:F3"/>
  </mergeCells>
  <printOptions gridLines="1" horizontalCentered="1"/>
  <pageMargins left="0.5905511811023623" right="0.5905511811023623" top="0.984251968503937" bottom="0.7874015748031497" header="0.5118110236220472" footer="0.3937007874015748"/>
  <pageSetup fitToHeight="0" horizontalDpi="600" verticalDpi="600" orientation="landscape" paperSize="9" r:id="rId1"/>
  <headerFooter alignWithMargins="0">
    <oddHeader>&amp;CProtipovodňová ochrana Žabník v Ostravě - Koblově&amp;RVýkaz výměr - &amp;A</oddHeader>
    <oddFooter>&amp;R&amp;9Stránka &amp;P z &amp;N</oddFooter>
  </headerFooter>
</worksheet>
</file>

<file path=xl/worksheets/sheet3.xml><?xml version="1.0" encoding="utf-8"?>
<worksheet xmlns="http://schemas.openxmlformats.org/spreadsheetml/2006/main" xmlns:r="http://schemas.openxmlformats.org/officeDocument/2006/relationships">
  <dimension ref="A1:J140"/>
  <sheetViews>
    <sheetView showZeros="0" view="pageBreakPreview" zoomScaleSheetLayoutView="100" workbookViewId="0" topLeftCell="A1">
      <pane ySplit="6" topLeftCell="BM92" activePane="bottomLeft" state="frozen"/>
      <selection pane="topLeft" activeCell="F10" sqref="F10"/>
      <selection pane="bottomLeft" activeCell="F80" sqref="F80"/>
    </sheetView>
  </sheetViews>
  <sheetFormatPr defaultColWidth="9.140625" defaultRowHeight="12.75"/>
  <cols>
    <col min="1" max="1" width="15.7109375" style="4" customWidth="1"/>
    <col min="2" max="2" width="54.7109375" style="4" customWidth="1"/>
    <col min="3" max="4" width="9.7109375" style="4" customWidth="1"/>
    <col min="5" max="8" width="11.7109375" style="4" customWidth="1"/>
    <col min="9" max="9" width="9.140625" style="4" customWidth="1"/>
    <col min="10" max="10" width="15.140625" style="4" customWidth="1"/>
    <col min="11" max="16384" width="9.140625" style="4" customWidth="1"/>
  </cols>
  <sheetData>
    <row r="1" spans="1:8" ht="12.75" customHeight="1">
      <c r="A1" s="95" t="s">
        <v>219</v>
      </c>
      <c r="B1" s="98" t="s">
        <v>215</v>
      </c>
      <c r="C1" s="99"/>
      <c r="D1" s="99"/>
      <c r="E1" s="100" t="s">
        <v>133</v>
      </c>
      <c r="F1" s="99"/>
      <c r="G1" s="85"/>
      <c r="H1" s="86"/>
    </row>
    <row r="2" spans="1:8" ht="12.75">
      <c r="A2" s="96"/>
      <c r="B2" s="88" t="s">
        <v>121</v>
      </c>
      <c r="C2" s="89"/>
      <c r="D2" s="89"/>
      <c r="E2" s="101"/>
      <c r="F2" s="102"/>
      <c r="G2" s="86"/>
      <c r="H2" s="86"/>
    </row>
    <row r="3" spans="1:8" ht="13.5" thickBot="1">
      <c r="A3" s="97"/>
      <c r="B3" s="90"/>
      <c r="C3" s="91"/>
      <c r="D3" s="91"/>
      <c r="E3" s="103"/>
      <c r="F3" s="103"/>
      <c r="G3" s="87"/>
      <c r="H3" s="87"/>
    </row>
    <row r="4" spans="1:8" s="5" customFormat="1" ht="25.5">
      <c r="A4" s="25" t="s">
        <v>127</v>
      </c>
      <c r="B4" s="26" t="s">
        <v>128</v>
      </c>
      <c r="C4" s="27" t="s">
        <v>129</v>
      </c>
      <c r="D4" s="27" t="s">
        <v>130</v>
      </c>
      <c r="E4" s="28" t="s">
        <v>134</v>
      </c>
      <c r="F4" s="29" t="s">
        <v>135</v>
      </c>
      <c r="G4" s="30" t="s">
        <v>263</v>
      </c>
      <c r="H4" s="31" t="s">
        <v>136</v>
      </c>
    </row>
    <row r="5" spans="1:8" s="5" customFormat="1" ht="12.75">
      <c r="A5" s="6">
        <v>1</v>
      </c>
      <c r="B5" s="7">
        <v>2</v>
      </c>
      <c r="C5" s="7">
        <v>3</v>
      </c>
      <c r="D5" s="7">
        <v>4</v>
      </c>
      <c r="E5" s="8">
        <v>5</v>
      </c>
      <c r="F5" s="9">
        <v>6</v>
      </c>
      <c r="G5" s="10">
        <v>7</v>
      </c>
      <c r="H5" s="11">
        <v>8</v>
      </c>
    </row>
    <row r="6" spans="1:8" s="5" customFormat="1" ht="13.5" thickBot="1">
      <c r="A6" s="32" t="s">
        <v>131</v>
      </c>
      <c r="B6" s="33" t="s">
        <v>131</v>
      </c>
      <c r="C6" s="33" t="s">
        <v>132</v>
      </c>
      <c r="D6" s="33" t="s">
        <v>132</v>
      </c>
      <c r="E6" s="33" t="s">
        <v>126</v>
      </c>
      <c r="F6" s="34" t="s">
        <v>126</v>
      </c>
      <c r="G6" s="35" t="s">
        <v>126</v>
      </c>
      <c r="H6" s="36" t="s">
        <v>126</v>
      </c>
    </row>
    <row r="7" spans="1:8" ht="12.75">
      <c r="A7" s="55">
        <v>1</v>
      </c>
      <c r="B7" s="51" t="s">
        <v>188</v>
      </c>
      <c r="C7" s="45" t="s">
        <v>141</v>
      </c>
      <c r="D7" s="40">
        <v>1</v>
      </c>
      <c r="E7" s="39"/>
      <c r="F7" s="41">
        <f>E7*D7</f>
        <v>0</v>
      </c>
      <c r="G7" s="57"/>
      <c r="H7" s="43"/>
    </row>
    <row r="8" spans="1:8" ht="12.75">
      <c r="A8" s="55"/>
      <c r="B8" s="44" t="s">
        <v>189</v>
      </c>
      <c r="C8" s="45"/>
      <c r="D8" s="40"/>
      <c r="E8" s="39"/>
      <c r="F8" s="41">
        <f aca="true" t="shared" si="0" ref="F8:F71">E8*D8</f>
        <v>0</v>
      </c>
      <c r="G8" s="57"/>
      <c r="H8" s="43"/>
    </row>
    <row r="9" spans="1:8" ht="48">
      <c r="A9" s="55"/>
      <c r="B9" s="3" t="s">
        <v>29</v>
      </c>
      <c r="C9" s="45"/>
      <c r="D9" s="40"/>
      <c r="E9" s="39"/>
      <c r="F9" s="41">
        <f t="shared" si="0"/>
        <v>0</v>
      </c>
      <c r="G9" s="57"/>
      <c r="H9" s="43"/>
    </row>
    <row r="10" spans="1:8" ht="12.75">
      <c r="A10" s="55"/>
      <c r="B10" s="3"/>
      <c r="C10" s="45"/>
      <c r="D10" s="40"/>
      <c r="E10" s="39"/>
      <c r="F10" s="41">
        <f t="shared" si="0"/>
        <v>0</v>
      </c>
      <c r="G10" s="57"/>
      <c r="H10" s="43"/>
    </row>
    <row r="11" spans="1:8" ht="12.75">
      <c r="A11" s="55"/>
      <c r="B11" s="3" t="s">
        <v>190</v>
      </c>
      <c r="C11" s="45"/>
      <c r="D11" s="40"/>
      <c r="E11" s="39"/>
      <c r="F11" s="41">
        <f t="shared" si="0"/>
        <v>0</v>
      </c>
      <c r="G11" s="57"/>
      <c r="H11" s="43"/>
    </row>
    <row r="12" spans="1:8" ht="12.75">
      <c r="A12" s="55"/>
      <c r="B12" s="3" t="s">
        <v>223</v>
      </c>
      <c r="C12" s="45"/>
      <c r="D12" s="40"/>
      <c r="E12" s="39"/>
      <c r="F12" s="41">
        <f t="shared" si="0"/>
        <v>0</v>
      </c>
      <c r="G12" s="57"/>
      <c r="H12" s="43"/>
    </row>
    <row r="13" spans="1:8" ht="12.75">
      <c r="A13" s="55"/>
      <c r="B13" s="3" t="s">
        <v>148</v>
      </c>
      <c r="C13" s="45"/>
      <c r="D13" s="40"/>
      <c r="E13" s="39"/>
      <c r="F13" s="41">
        <f t="shared" si="0"/>
        <v>0</v>
      </c>
      <c r="G13" s="57"/>
      <c r="H13" s="43"/>
    </row>
    <row r="14" spans="1:8" ht="12.75">
      <c r="A14" s="55"/>
      <c r="B14" s="3" t="s">
        <v>149</v>
      </c>
      <c r="C14" s="45"/>
      <c r="D14" s="40"/>
      <c r="E14" s="39"/>
      <c r="F14" s="41">
        <f t="shared" si="0"/>
        <v>0</v>
      </c>
      <c r="G14" s="57"/>
      <c r="H14" s="43"/>
    </row>
    <row r="15" spans="1:8" ht="12.75">
      <c r="A15" s="55"/>
      <c r="B15" s="3" t="s">
        <v>125</v>
      </c>
      <c r="C15" s="45"/>
      <c r="D15" s="40"/>
      <c r="E15" s="39"/>
      <c r="F15" s="41">
        <f t="shared" si="0"/>
        <v>0</v>
      </c>
      <c r="G15" s="57"/>
      <c r="H15" s="43"/>
    </row>
    <row r="16" spans="1:8" ht="12.75">
      <c r="A16" s="55"/>
      <c r="B16" s="48" t="s">
        <v>25</v>
      </c>
      <c r="C16" s="45"/>
      <c r="D16" s="40"/>
      <c r="E16" s="39"/>
      <c r="F16" s="41">
        <f t="shared" si="0"/>
        <v>0</v>
      </c>
      <c r="G16" s="57"/>
      <c r="H16" s="43"/>
    </row>
    <row r="17" spans="1:8" ht="12.75">
      <c r="A17" s="55"/>
      <c r="B17" s="48" t="s">
        <v>114</v>
      </c>
      <c r="C17" s="45"/>
      <c r="D17" s="40"/>
      <c r="E17" s="39"/>
      <c r="F17" s="41">
        <f t="shared" si="0"/>
        <v>0</v>
      </c>
      <c r="G17" s="57"/>
      <c r="H17" s="43"/>
    </row>
    <row r="18" spans="1:8" ht="12.75">
      <c r="A18" s="55"/>
      <c r="B18" s="3" t="s">
        <v>115</v>
      </c>
      <c r="C18" s="45"/>
      <c r="D18" s="40"/>
      <c r="E18" s="39"/>
      <c r="F18" s="41">
        <f t="shared" si="0"/>
        <v>0</v>
      </c>
      <c r="G18" s="57"/>
      <c r="H18" s="43"/>
    </row>
    <row r="19" spans="1:8" ht="12.75">
      <c r="A19" s="55"/>
      <c r="B19" s="3" t="s">
        <v>224</v>
      </c>
      <c r="C19" s="45"/>
      <c r="D19" s="40"/>
      <c r="E19" s="39"/>
      <c r="F19" s="41">
        <f t="shared" si="0"/>
        <v>0</v>
      </c>
      <c r="G19" s="57"/>
      <c r="H19" s="43"/>
    </row>
    <row r="20" spans="1:8" ht="12.75">
      <c r="A20" s="55"/>
      <c r="B20" s="3" t="s">
        <v>225</v>
      </c>
      <c r="C20" s="45"/>
      <c r="D20" s="40"/>
      <c r="E20" s="39"/>
      <c r="F20" s="41">
        <f t="shared" si="0"/>
        <v>0</v>
      </c>
      <c r="G20" s="57"/>
      <c r="H20" s="43"/>
    </row>
    <row r="21" spans="1:8" ht="12.75">
      <c r="A21" s="55"/>
      <c r="B21" s="3" t="s">
        <v>47</v>
      </c>
      <c r="C21" s="45"/>
      <c r="D21" s="40"/>
      <c r="E21" s="39"/>
      <c r="F21" s="41">
        <f t="shared" si="0"/>
        <v>0</v>
      </c>
      <c r="G21" s="57"/>
      <c r="H21" s="43"/>
    </row>
    <row r="22" spans="1:8" ht="12.75">
      <c r="A22" s="55"/>
      <c r="B22" s="48" t="s">
        <v>57</v>
      </c>
      <c r="C22" s="45"/>
      <c r="D22" s="40"/>
      <c r="E22" s="39"/>
      <c r="F22" s="41">
        <f t="shared" si="0"/>
        <v>0</v>
      </c>
      <c r="G22" s="57"/>
      <c r="H22" s="43"/>
    </row>
    <row r="23" spans="1:8" ht="12.75">
      <c r="A23" s="55"/>
      <c r="B23" s="48" t="s">
        <v>195</v>
      </c>
      <c r="C23" s="45"/>
      <c r="D23" s="40"/>
      <c r="E23" s="39"/>
      <c r="F23" s="41">
        <f t="shared" si="0"/>
        <v>0</v>
      </c>
      <c r="G23" s="57"/>
      <c r="H23" s="43"/>
    </row>
    <row r="24" spans="1:8" ht="12.75">
      <c r="A24" s="55"/>
      <c r="B24" s="48" t="s">
        <v>27</v>
      </c>
      <c r="C24" s="45"/>
      <c r="D24" s="40"/>
      <c r="E24" s="39"/>
      <c r="F24" s="41">
        <f t="shared" si="0"/>
        <v>0</v>
      </c>
      <c r="G24" s="57"/>
      <c r="H24" s="43"/>
    </row>
    <row r="25" spans="1:8" ht="12.75">
      <c r="A25" s="55"/>
      <c r="B25" s="48" t="s">
        <v>26</v>
      </c>
      <c r="C25" s="45"/>
      <c r="D25" s="40"/>
      <c r="E25" s="39"/>
      <c r="F25" s="41">
        <f t="shared" si="0"/>
        <v>0</v>
      </c>
      <c r="G25" s="57"/>
      <c r="H25" s="43"/>
    </row>
    <row r="26" spans="1:8" ht="12.75">
      <c r="A26" s="55"/>
      <c r="B26" s="48" t="s">
        <v>171</v>
      </c>
      <c r="C26" s="45"/>
      <c r="D26" s="40"/>
      <c r="E26" s="39"/>
      <c r="F26" s="41">
        <f t="shared" si="0"/>
        <v>0</v>
      </c>
      <c r="G26" s="57"/>
      <c r="H26" s="43"/>
    </row>
    <row r="27" spans="1:8" ht="12.75">
      <c r="A27" s="55"/>
      <c r="B27" s="46" t="s">
        <v>28</v>
      </c>
      <c r="C27" s="45"/>
      <c r="D27" s="40"/>
      <c r="E27" s="39"/>
      <c r="F27" s="41">
        <f t="shared" si="0"/>
        <v>0</v>
      </c>
      <c r="G27" s="57"/>
      <c r="H27" s="43"/>
    </row>
    <row r="28" spans="1:8" ht="30" customHeight="1">
      <c r="A28" s="55"/>
      <c r="B28" s="44" t="s">
        <v>191</v>
      </c>
      <c r="C28" s="45"/>
      <c r="D28" s="40"/>
      <c r="E28" s="39"/>
      <c r="F28" s="41">
        <f t="shared" si="0"/>
        <v>0</v>
      </c>
      <c r="G28" s="57"/>
      <c r="H28" s="43"/>
    </row>
    <row r="29" spans="1:8" ht="12.75">
      <c r="A29" s="55"/>
      <c r="B29" s="44" t="s">
        <v>150</v>
      </c>
      <c r="C29" s="45"/>
      <c r="D29" s="40"/>
      <c r="E29" s="39"/>
      <c r="F29" s="41">
        <f t="shared" si="0"/>
        <v>0</v>
      </c>
      <c r="G29" s="57"/>
      <c r="H29" s="43"/>
    </row>
    <row r="30" spans="1:8" ht="12.75">
      <c r="A30" s="55"/>
      <c r="B30" s="49" t="s">
        <v>151</v>
      </c>
      <c r="C30" s="45"/>
      <c r="D30" s="40"/>
      <c r="E30" s="39"/>
      <c r="F30" s="41">
        <f t="shared" si="0"/>
        <v>0</v>
      </c>
      <c r="G30" s="57"/>
      <c r="H30" s="43"/>
    </row>
    <row r="31" spans="1:8" ht="12.75">
      <c r="A31" s="55"/>
      <c r="B31" s="49" t="s">
        <v>243</v>
      </c>
      <c r="C31" s="45"/>
      <c r="D31" s="40"/>
      <c r="E31" s="39"/>
      <c r="F31" s="41">
        <f t="shared" si="0"/>
        <v>0</v>
      </c>
      <c r="G31" s="57"/>
      <c r="H31" s="43"/>
    </row>
    <row r="32" spans="1:8" ht="24">
      <c r="A32" s="55"/>
      <c r="B32" s="46" t="s">
        <v>164</v>
      </c>
      <c r="C32" s="45"/>
      <c r="D32" s="40"/>
      <c r="E32" s="39"/>
      <c r="F32" s="41">
        <f t="shared" si="0"/>
        <v>0</v>
      </c>
      <c r="G32" s="57"/>
      <c r="H32" s="43"/>
    </row>
    <row r="33" spans="1:8" ht="24">
      <c r="A33" s="55"/>
      <c r="B33" s="44" t="s">
        <v>168</v>
      </c>
      <c r="C33" s="45"/>
      <c r="D33" s="40"/>
      <c r="E33" s="39"/>
      <c r="F33" s="41">
        <f t="shared" si="0"/>
        <v>0</v>
      </c>
      <c r="G33" s="57"/>
      <c r="H33" s="43"/>
    </row>
    <row r="34" spans="1:8" ht="12.75">
      <c r="A34" s="55"/>
      <c r="B34" s="44"/>
      <c r="C34" s="45"/>
      <c r="D34" s="40"/>
      <c r="E34" s="39"/>
      <c r="F34" s="41">
        <f t="shared" si="0"/>
        <v>0</v>
      </c>
      <c r="G34" s="57"/>
      <c r="H34" s="43"/>
    </row>
    <row r="35" spans="1:8" ht="12.75" customHeight="1">
      <c r="A35" s="55">
        <v>2</v>
      </c>
      <c r="B35" s="49" t="s">
        <v>37</v>
      </c>
      <c r="C35" s="45" t="s">
        <v>141</v>
      </c>
      <c r="D35" s="40">
        <v>1</v>
      </c>
      <c r="E35" s="39"/>
      <c r="F35" s="41">
        <f t="shared" si="0"/>
        <v>0</v>
      </c>
      <c r="G35" s="57"/>
      <c r="H35" s="43"/>
    </row>
    <row r="36" spans="1:8" ht="12.75">
      <c r="A36" s="55"/>
      <c r="B36" s="46" t="s">
        <v>152</v>
      </c>
      <c r="C36" s="45"/>
      <c r="D36" s="40"/>
      <c r="E36" s="39"/>
      <c r="F36" s="41">
        <f t="shared" si="0"/>
        <v>0</v>
      </c>
      <c r="G36" s="57"/>
      <c r="H36" s="43"/>
    </row>
    <row r="37" spans="1:8" ht="24">
      <c r="A37" s="55"/>
      <c r="B37" s="46" t="s">
        <v>55</v>
      </c>
      <c r="C37" s="45"/>
      <c r="D37" s="40"/>
      <c r="E37" s="39"/>
      <c r="F37" s="41">
        <f t="shared" si="0"/>
        <v>0</v>
      </c>
      <c r="G37" s="57"/>
      <c r="H37" s="43"/>
    </row>
    <row r="38" spans="1:10" ht="24">
      <c r="A38" s="55"/>
      <c r="B38" s="46" t="s">
        <v>260</v>
      </c>
      <c r="C38" s="45"/>
      <c r="D38" s="40"/>
      <c r="E38" s="39"/>
      <c r="F38" s="41">
        <f t="shared" si="0"/>
        <v>0</v>
      </c>
      <c r="G38" s="57"/>
      <c r="H38" s="43"/>
      <c r="J38" s="52"/>
    </row>
    <row r="39" spans="1:10" ht="108">
      <c r="A39" s="55"/>
      <c r="B39" s="46" t="s">
        <v>56</v>
      </c>
      <c r="C39" s="45"/>
      <c r="D39" s="40"/>
      <c r="E39" s="39"/>
      <c r="F39" s="41">
        <f t="shared" si="0"/>
        <v>0</v>
      </c>
      <c r="G39" s="57"/>
      <c r="H39" s="43"/>
      <c r="J39" s="53"/>
    </row>
    <row r="40" spans="1:10" ht="24">
      <c r="A40" s="55"/>
      <c r="B40" s="46" t="s">
        <v>153</v>
      </c>
      <c r="C40" s="45"/>
      <c r="D40" s="40"/>
      <c r="E40" s="39"/>
      <c r="F40" s="41">
        <f t="shared" si="0"/>
        <v>0</v>
      </c>
      <c r="G40" s="57"/>
      <c r="H40" s="43"/>
      <c r="J40" s="53"/>
    </row>
    <row r="41" spans="1:10" ht="36">
      <c r="A41" s="55"/>
      <c r="B41" s="46" t="s">
        <v>259</v>
      </c>
      <c r="C41" s="45"/>
      <c r="D41" s="40"/>
      <c r="E41" s="39"/>
      <c r="F41" s="41">
        <f t="shared" si="0"/>
        <v>0</v>
      </c>
      <c r="G41" s="57"/>
      <c r="H41" s="43"/>
      <c r="J41" s="53"/>
    </row>
    <row r="42" spans="1:10" ht="12.75">
      <c r="A42" s="55"/>
      <c r="B42" s="49"/>
      <c r="C42" s="45"/>
      <c r="D42" s="40"/>
      <c r="E42" s="39"/>
      <c r="F42" s="41">
        <f t="shared" si="0"/>
        <v>0</v>
      </c>
      <c r="G42" s="57"/>
      <c r="H42" s="43"/>
      <c r="J42" s="53"/>
    </row>
    <row r="43" spans="1:8" ht="12.75">
      <c r="A43" s="55">
        <v>3</v>
      </c>
      <c r="B43" s="49" t="s">
        <v>154</v>
      </c>
      <c r="C43" s="45" t="s">
        <v>141</v>
      </c>
      <c r="D43" s="40">
        <v>1</v>
      </c>
      <c r="E43" s="39"/>
      <c r="F43" s="41">
        <f t="shared" si="0"/>
        <v>0</v>
      </c>
      <c r="G43" s="57"/>
      <c r="H43" s="43"/>
    </row>
    <row r="44" spans="1:8" ht="24">
      <c r="A44" s="55"/>
      <c r="B44" s="46" t="s">
        <v>192</v>
      </c>
      <c r="C44" s="45"/>
      <c r="D44" s="40"/>
      <c r="E44" s="39"/>
      <c r="F44" s="41">
        <f t="shared" si="0"/>
        <v>0</v>
      </c>
      <c r="G44" s="57"/>
      <c r="H44" s="43"/>
    </row>
    <row r="45" spans="1:8" ht="12.75">
      <c r="A45" s="55"/>
      <c r="B45" s="46" t="s">
        <v>218</v>
      </c>
      <c r="C45" s="45"/>
      <c r="D45" s="40"/>
      <c r="E45" s="39"/>
      <c r="F45" s="41">
        <f t="shared" si="0"/>
        <v>0</v>
      </c>
      <c r="G45" s="57"/>
      <c r="H45" s="43"/>
    </row>
    <row r="46" spans="1:8" ht="12.75">
      <c r="A46" s="55"/>
      <c r="B46" s="46" t="s">
        <v>157</v>
      </c>
      <c r="C46" s="45"/>
      <c r="D46" s="40"/>
      <c r="E46" s="39"/>
      <c r="F46" s="41">
        <f t="shared" si="0"/>
        <v>0</v>
      </c>
      <c r="G46" s="57"/>
      <c r="H46" s="43"/>
    </row>
    <row r="47" spans="1:8" ht="12.75">
      <c r="A47" s="55"/>
      <c r="B47" s="46" t="s">
        <v>155</v>
      </c>
      <c r="C47" s="45"/>
      <c r="D47" s="40"/>
      <c r="E47" s="39"/>
      <c r="F47" s="41">
        <f t="shared" si="0"/>
        <v>0</v>
      </c>
      <c r="G47" s="57"/>
      <c r="H47" s="43"/>
    </row>
    <row r="48" spans="1:8" ht="12.75">
      <c r="A48" s="55"/>
      <c r="B48" s="46" t="s">
        <v>156</v>
      </c>
      <c r="C48" s="45"/>
      <c r="D48" s="40"/>
      <c r="E48" s="39"/>
      <c r="F48" s="41">
        <f t="shared" si="0"/>
        <v>0</v>
      </c>
      <c r="G48" s="57"/>
      <c r="H48" s="43"/>
    </row>
    <row r="49" spans="1:8" ht="24">
      <c r="A49" s="55"/>
      <c r="B49" s="46" t="s">
        <v>159</v>
      </c>
      <c r="C49" s="45"/>
      <c r="D49" s="40"/>
      <c r="E49" s="39"/>
      <c r="F49" s="41">
        <f t="shared" si="0"/>
        <v>0</v>
      </c>
      <c r="G49" s="57"/>
      <c r="H49" s="43"/>
    </row>
    <row r="50" spans="1:8" ht="12.75">
      <c r="A50" s="55"/>
      <c r="B50" s="46"/>
      <c r="C50" s="45"/>
      <c r="D50" s="40"/>
      <c r="E50" s="39"/>
      <c r="F50" s="41">
        <f t="shared" si="0"/>
        <v>0</v>
      </c>
      <c r="G50" s="57"/>
      <c r="H50" s="43"/>
    </row>
    <row r="51" spans="1:8" ht="12.75">
      <c r="A51" s="55">
        <v>4</v>
      </c>
      <c r="B51" s="49" t="s">
        <v>222</v>
      </c>
      <c r="C51" s="45" t="s">
        <v>139</v>
      </c>
      <c r="D51" s="40">
        <v>1</v>
      </c>
      <c r="E51" s="39"/>
      <c r="F51" s="41">
        <f t="shared" si="0"/>
        <v>0</v>
      </c>
      <c r="G51" s="57"/>
      <c r="H51" s="43"/>
    </row>
    <row r="52" spans="1:8" ht="24">
      <c r="A52" s="55"/>
      <c r="B52" s="46" t="s">
        <v>41</v>
      </c>
      <c r="C52" s="45"/>
      <c r="D52" s="40"/>
      <c r="E52" s="39"/>
      <c r="F52" s="41">
        <f t="shared" si="0"/>
        <v>0</v>
      </c>
      <c r="G52" s="57"/>
      <c r="H52" s="43"/>
    </row>
    <row r="53" spans="1:8" ht="12.75">
      <c r="A53" s="55"/>
      <c r="B53" s="46" t="s">
        <v>43</v>
      </c>
      <c r="C53" s="45"/>
      <c r="D53" s="40"/>
      <c r="E53" s="39"/>
      <c r="F53" s="41">
        <f t="shared" si="0"/>
        <v>0</v>
      </c>
      <c r="G53" s="57"/>
      <c r="H53" s="43"/>
    </row>
    <row r="54" spans="1:8" ht="12.75">
      <c r="A54" s="55"/>
      <c r="B54" s="46" t="s">
        <v>42</v>
      </c>
      <c r="C54" s="45"/>
      <c r="D54" s="40"/>
      <c r="E54" s="39"/>
      <c r="F54" s="41">
        <f t="shared" si="0"/>
        <v>0</v>
      </c>
      <c r="G54" s="57"/>
      <c r="H54" s="43"/>
    </row>
    <row r="55" spans="1:8" ht="48">
      <c r="A55" s="55"/>
      <c r="B55" s="46" t="s">
        <v>48</v>
      </c>
      <c r="C55" s="45"/>
      <c r="D55" s="40"/>
      <c r="E55" s="39"/>
      <c r="F55" s="41">
        <f t="shared" si="0"/>
        <v>0</v>
      </c>
      <c r="G55" s="57"/>
      <c r="H55" s="43"/>
    </row>
    <row r="56" spans="1:8" ht="24">
      <c r="A56" s="55"/>
      <c r="B56" s="46" t="s">
        <v>44</v>
      </c>
      <c r="C56" s="45"/>
      <c r="D56" s="40"/>
      <c r="E56" s="39"/>
      <c r="F56" s="41">
        <f t="shared" si="0"/>
        <v>0</v>
      </c>
      <c r="G56" s="57"/>
      <c r="H56" s="43"/>
    </row>
    <row r="57" spans="1:8" ht="12.75">
      <c r="A57" s="55"/>
      <c r="B57" s="46" t="s">
        <v>45</v>
      </c>
      <c r="C57" s="45"/>
      <c r="D57" s="40"/>
      <c r="E57" s="39"/>
      <c r="F57" s="41">
        <f t="shared" si="0"/>
        <v>0</v>
      </c>
      <c r="G57" s="57"/>
      <c r="H57" s="43"/>
    </row>
    <row r="58" spans="1:8" ht="24">
      <c r="A58" s="55"/>
      <c r="B58" s="46" t="s">
        <v>46</v>
      </c>
      <c r="C58" s="45"/>
      <c r="D58" s="40"/>
      <c r="E58" s="39"/>
      <c r="F58" s="41">
        <f t="shared" si="0"/>
        <v>0</v>
      </c>
      <c r="G58" s="57"/>
      <c r="H58" s="43"/>
    </row>
    <row r="59" spans="1:8" ht="24">
      <c r="A59" s="55"/>
      <c r="B59" s="46" t="s">
        <v>40</v>
      </c>
      <c r="C59" s="45"/>
      <c r="D59" s="40"/>
      <c r="E59" s="39"/>
      <c r="F59" s="41">
        <f t="shared" si="0"/>
        <v>0</v>
      </c>
      <c r="G59" s="57"/>
      <c r="H59" s="43"/>
    </row>
    <row r="60" spans="1:8" ht="12.75">
      <c r="A60" s="55"/>
      <c r="B60" s="46" t="s">
        <v>47</v>
      </c>
      <c r="C60" s="45"/>
      <c r="D60" s="40"/>
      <c r="E60" s="39"/>
      <c r="F60" s="41">
        <f t="shared" si="0"/>
        <v>0</v>
      </c>
      <c r="G60" s="57"/>
      <c r="H60" s="43"/>
    </row>
    <row r="61" spans="1:8" ht="97.5" customHeight="1">
      <c r="A61" s="55"/>
      <c r="B61" s="46" t="s">
        <v>38</v>
      </c>
      <c r="C61" s="45"/>
      <c r="D61" s="40"/>
      <c r="E61" s="39"/>
      <c r="F61" s="41">
        <f t="shared" si="0"/>
        <v>0</v>
      </c>
      <c r="G61" s="57"/>
      <c r="H61" s="43"/>
    </row>
    <row r="62" spans="1:8" ht="12.75">
      <c r="A62" s="55"/>
      <c r="B62" s="46" t="s">
        <v>117</v>
      </c>
      <c r="C62" s="45"/>
      <c r="D62" s="40"/>
      <c r="E62" s="39"/>
      <c r="F62" s="41">
        <f t="shared" si="0"/>
        <v>0</v>
      </c>
      <c r="G62" s="57"/>
      <c r="H62" s="43"/>
    </row>
    <row r="63" spans="1:8" ht="36">
      <c r="A63" s="55"/>
      <c r="B63" s="46" t="s">
        <v>39</v>
      </c>
      <c r="C63" s="45"/>
      <c r="D63" s="40"/>
      <c r="E63" s="39"/>
      <c r="F63" s="41">
        <f t="shared" si="0"/>
        <v>0</v>
      </c>
      <c r="G63" s="57"/>
      <c r="H63" s="43"/>
    </row>
    <row r="64" spans="1:8" ht="12.75">
      <c r="A64" s="55"/>
      <c r="B64" s="46" t="s">
        <v>49</v>
      </c>
      <c r="C64" s="45"/>
      <c r="D64" s="40"/>
      <c r="E64" s="39"/>
      <c r="F64" s="41">
        <f t="shared" si="0"/>
        <v>0</v>
      </c>
      <c r="G64" s="57"/>
      <c r="H64" s="43"/>
    </row>
    <row r="65" spans="1:8" ht="84">
      <c r="A65" s="55"/>
      <c r="B65" s="46" t="s">
        <v>58</v>
      </c>
      <c r="C65" s="45"/>
      <c r="D65" s="40"/>
      <c r="E65" s="39"/>
      <c r="F65" s="41">
        <f t="shared" si="0"/>
        <v>0</v>
      </c>
      <c r="G65" s="57"/>
      <c r="H65" s="43"/>
    </row>
    <row r="66" spans="1:8" ht="36">
      <c r="A66" s="55"/>
      <c r="B66" s="46" t="s">
        <v>50</v>
      </c>
      <c r="C66" s="45"/>
      <c r="D66" s="40"/>
      <c r="E66" s="39"/>
      <c r="F66" s="41">
        <f t="shared" si="0"/>
        <v>0</v>
      </c>
      <c r="G66" s="57"/>
      <c r="H66" s="43"/>
    </row>
    <row r="67" spans="1:8" ht="12.75">
      <c r="A67" s="55"/>
      <c r="B67" s="46"/>
      <c r="C67" s="45"/>
      <c r="D67" s="40"/>
      <c r="E67" s="39"/>
      <c r="F67" s="41">
        <f t="shared" si="0"/>
        <v>0</v>
      </c>
      <c r="G67" s="57"/>
      <c r="H67" s="43"/>
    </row>
    <row r="68" spans="1:8" ht="12.75" customHeight="1">
      <c r="A68" s="55">
        <v>5</v>
      </c>
      <c r="B68" s="49" t="s">
        <v>205</v>
      </c>
      <c r="C68" s="45" t="s">
        <v>139</v>
      </c>
      <c r="D68" s="40">
        <v>1</v>
      </c>
      <c r="E68" s="39"/>
      <c r="F68" s="41">
        <f t="shared" si="0"/>
        <v>0</v>
      </c>
      <c r="G68" s="57"/>
      <c r="H68" s="43"/>
    </row>
    <row r="69" spans="1:8" ht="24">
      <c r="A69" s="55"/>
      <c r="B69" s="44" t="s">
        <v>169</v>
      </c>
      <c r="C69" s="45"/>
      <c r="D69" s="40"/>
      <c r="E69" s="39"/>
      <c r="F69" s="41">
        <f t="shared" si="0"/>
        <v>0</v>
      </c>
      <c r="G69" s="57"/>
      <c r="H69" s="43"/>
    </row>
    <row r="70" spans="1:8" ht="12.75" customHeight="1">
      <c r="A70" s="55"/>
      <c r="B70" s="44" t="s">
        <v>207</v>
      </c>
      <c r="C70" s="45"/>
      <c r="D70" s="40"/>
      <c r="E70" s="39"/>
      <c r="F70" s="41">
        <f t="shared" si="0"/>
        <v>0</v>
      </c>
      <c r="G70" s="57"/>
      <c r="H70" s="43"/>
    </row>
    <row r="71" spans="1:8" ht="12.75" customHeight="1">
      <c r="A71" s="55"/>
      <c r="B71" s="44" t="s">
        <v>160</v>
      </c>
      <c r="C71" s="45"/>
      <c r="D71" s="40"/>
      <c r="E71" s="39"/>
      <c r="F71" s="41">
        <f t="shared" si="0"/>
        <v>0</v>
      </c>
      <c r="G71" s="57"/>
      <c r="H71" s="43"/>
    </row>
    <row r="72" spans="1:8" ht="12.75" customHeight="1">
      <c r="A72" s="55"/>
      <c r="B72" s="44" t="s">
        <v>161</v>
      </c>
      <c r="C72" s="45"/>
      <c r="D72" s="40"/>
      <c r="E72" s="39"/>
      <c r="F72" s="41">
        <f aca="true" t="shared" si="1" ref="F72:F135">E72*D72</f>
        <v>0</v>
      </c>
      <c r="G72" s="57"/>
      <c r="H72" s="43"/>
    </row>
    <row r="73" spans="1:8" ht="12.75" customHeight="1">
      <c r="A73" s="55"/>
      <c r="B73" s="44" t="s">
        <v>162</v>
      </c>
      <c r="C73" s="45"/>
      <c r="D73" s="40"/>
      <c r="E73" s="39"/>
      <c r="F73" s="41">
        <f t="shared" si="1"/>
        <v>0</v>
      </c>
      <c r="G73" s="57"/>
      <c r="H73" s="43"/>
    </row>
    <row r="74" spans="1:8" ht="12.75" customHeight="1">
      <c r="A74" s="55"/>
      <c r="B74" s="44" t="s">
        <v>163</v>
      </c>
      <c r="C74" s="45"/>
      <c r="D74" s="40"/>
      <c r="E74" s="39"/>
      <c r="F74" s="41">
        <f t="shared" si="1"/>
        <v>0</v>
      </c>
      <c r="G74" s="57"/>
      <c r="H74" s="43"/>
    </row>
    <row r="75" spans="1:8" ht="24">
      <c r="A75" s="55"/>
      <c r="B75" s="44" t="s">
        <v>24</v>
      </c>
      <c r="C75" s="45"/>
      <c r="D75" s="40"/>
      <c r="E75" s="39"/>
      <c r="F75" s="41">
        <f t="shared" si="1"/>
        <v>0</v>
      </c>
      <c r="G75" s="57"/>
      <c r="H75" s="43"/>
    </row>
    <row r="76" spans="1:8" ht="12.75" customHeight="1">
      <c r="A76" s="55"/>
      <c r="B76" s="44"/>
      <c r="C76" s="45"/>
      <c r="D76" s="40"/>
      <c r="E76" s="39"/>
      <c r="F76" s="41">
        <f t="shared" si="1"/>
        <v>0</v>
      </c>
      <c r="G76" s="57"/>
      <c r="H76" s="43"/>
    </row>
    <row r="77" spans="1:8" ht="12.75" customHeight="1">
      <c r="A77" s="55">
        <v>6</v>
      </c>
      <c r="B77" s="49" t="s">
        <v>206</v>
      </c>
      <c r="C77" s="45" t="s">
        <v>139</v>
      </c>
      <c r="D77" s="40">
        <v>1</v>
      </c>
      <c r="E77" s="39"/>
      <c r="F77" s="41">
        <f t="shared" si="1"/>
        <v>0</v>
      </c>
      <c r="G77" s="57"/>
      <c r="H77" s="43"/>
    </row>
    <row r="78" spans="1:8" ht="120">
      <c r="A78" s="55"/>
      <c r="B78" s="44" t="s">
        <v>116</v>
      </c>
      <c r="C78" s="45"/>
      <c r="D78" s="40"/>
      <c r="E78" s="39"/>
      <c r="F78" s="41">
        <f t="shared" si="1"/>
        <v>0</v>
      </c>
      <c r="G78" s="57"/>
      <c r="H78" s="43"/>
    </row>
    <row r="79" spans="1:8" ht="12.75" customHeight="1">
      <c r="A79" s="55"/>
      <c r="B79" s="44"/>
      <c r="C79" s="45"/>
      <c r="D79" s="40"/>
      <c r="E79" s="39"/>
      <c r="F79" s="41">
        <f t="shared" si="1"/>
        <v>0</v>
      </c>
      <c r="G79" s="57"/>
      <c r="H79" s="43"/>
    </row>
    <row r="80" spans="1:8" ht="12.75" customHeight="1">
      <c r="A80" s="55">
        <v>7</v>
      </c>
      <c r="B80" s="49" t="s">
        <v>110</v>
      </c>
      <c r="C80" s="45" t="s">
        <v>139</v>
      </c>
      <c r="D80" s="40">
        <v>2</v>
      </c>
      <c r="E80" s="39"/>
      <c r="F80" s="41">
        <f t="shared" si="1"/>
        <v>0</v>
      </c>
      <c r="G80" s="57"/>
      <c r="H80" s="43"/>
    </row>
    <row r="81" spans="1:8" ht="108">
      <c r="A81" s="55"/>
      <c r="B81" s="3" t="s">
        <v>52</v>
      </c>
      <c r="C81" s="45"/>
      <c r="D81" s="40"/>
      <c r="E81" s="39"/>
      <c r="F81" s="41">
        <f t="shared" si="1"/>
        <v>0</v>
      </c>
      <c r="G81" s="57"/>
      <c r="H81" s="43"/>
    </row>
    <row r="82" spans="1:8" ht="12.75">
      <c r="A82" s="55"/>
      <c r="B82" s="44"/>
      <c r="C82" s="45"/>
      <c r="D82" s="40"/>
      <c r="E82" s="39"/>
      <c r="F82" s="41">
        <f t="shared" si="1"/>
        <v>0</v>
      </c>
      <c r="G82" s="57"/>
      <c r="H82" s="43"/>
    </row>
    <row r="83" spans="1:8" ht="12.75" customHeight="1">
      <c r="A83" s="55">
        <v>8</v>
      </c>
      <c r="B83" s="49" t="s">
        <v>109</v>
      </c>
      <c r="C83" s="45" t="s">
        <v>139</v>
      </c>
      <c r="D83" s="40">
        <v>2</v>
      </c>
      <c r="E83" s="39"/>
      <c r="F83" s="41">
        <f t="shared" si="1"/>
        <v>0</v>
      </c>
      <c r="G83" s="57"/>
      <c r="H83" s="43"/>
    </row>
    <row r="84" spans="1:8" ht="12.75" customHeight="1">
      <c r="A84" s="55"/>
      <c r="B84" s="46" t="s">
        <v>226</v>
      </c>
      <c r="C84" s="45"/>
      <c r="D84" s="40"/>
      <c r="E84" s="39"/>
      <c r="F84" s="41">
        <f t="shared" si="1"/>
        <v>0</v>
      </c>
      <c r="G84" s="57"/>
      <c r="H84" s="43"/>
    </row>
    <row r="85" spans="1:8" ht="12.75" customHeight="1">
      <c r="A85" s="55"/>
      <c r="B85" s="44" t="s">
        <v>235</v>
      </c>
      <c r="C85" s="45"/>
      <c r="D85" s="40"/>
      <c r="E85" s="39"/>
      <c r="F85" s="41">
        <f t="shared" si="1"/>
        <v>0</v>
      </c>
      <c r="G85" s="57"/>
      <c r="H85" s="43"/>
    </row>
    <row r="86" spans="1:8" ht="12.75" customHeight="1">
      <c r="A86" s="55"/>
      <c r="B86" s="44" t="s">
        <v>236</v>
      </c>
      <c r="C86" s="45"/>
      <c r="D86" s="40"/>
      <c r="E86" s="39"/>
      <c r="F86" s="41">
        <f t="shared" si="1"/>
        <v>0</v>
      </c>
      <c r="G86" s="57"/>
      <c r="H86" s="43"/>
    </row>
    <row r="87" spans="1:8" ht="12.75">
      <c r="A87" s="55"/>
      <c r="B87" s="46"/>
      <c r="C87" s="45"/>
      <c r="D87" s="40"/>
      <c r="E87" s="39"/>
      <c r="F87" s="41">
        <f t="shared" si="1"/>
        <v>0</v>
      </c>
      <c r="G87" s="57"/>
      <c r="H87" s="43"/>
    </row>
    <row r="88" spans="1:8" ht="13.5">
      <c r="A88" s="55">
        <v>9</v>
      </c>
      <c r="B88" s="47" t="s">
        <v>33</v>
      </c>
      <c r="C88" s="45" t="s">
        <v>140</v>
      </c>
      <c r="D88" s="40">
        <v>25</v>
      </c>
      <c r="E88" s="39"/>
      <c r="F88" s="41">
        <f t="shared" si="1"/>
        <v>0</v>
      </c>
      <c r="G88" s="57"/>
      <c r="H88" s="43"/>
    </row>
    <row r="89" spans="1:8" ht="49.5">
      <c r="A89" s="55"/>
      <c r="B89" s="46" t="s">
        <v>209</v>
      </c>
      <c r="C89" s="45"/>
      <c r="D89" s="40"/>
      <c r="E89" s="39"/>
      <c r="F89" s="41">
        <f t="shared" si="1"/>
        <v>0</v>
      </c>
      <c r="G89" s="57"/>
      <c r="H89" s="43"/>
    </row>
    <row r="90" spans="1:8" ht="12.75">
      <c r="A90" s="55"/>
      <c r="B90" s="46"/>
      <c r="C90" s="45"/>
      <c r="D90" s="40"/>
      <c r="E90" s="39"/>
      <c r="F90" s="41">
        <f t="shared" si="1"/>
        <v>0</v>
      </c>
      <c r="G90" s="57"/>
      <c r="H90" s="43"/>
    </row>
    <row r="91" spans="1:8" ht="13.5">
      <c r="A91" s="55">
        <v>9</v>
      </c>
      <c r="B91" s="47" t="s">
        <v>35</v>
      </c>
      <c r="C91" s="45" t="s">
        <v>140</v>
      </c>
      <c r="D91" s="40">
        <v>15</v>
      </c>
      <c r="E91" s="39"/>
      <c r="F91" s="41">
        <f t="shared" si="1"/>
        <v>0</v>
      </c>
      <c r="G91" s="57"/>
      <c r="H91" s="43"/>
    </row>
    <row r="92" spans="1:8" ht="49.5">
      <c r="A92" s="55"/>
      <c r="B92" s="46" t="s">
        <v>36</v>
      </c>
      <c r="C92" s="45"/>
      <c r="D92" s="40"/>
      <c r="E92" s="39"/>
      <c r="F92" s="41">
        <f t="shared" si="1"/>
        <v>0</v>
      </c>
      <c r="G92" s="57"/>
      <c r="H92" s="43"/>
    </row>
    <row r="93" spans="1:8" ht="12.75">
      <c r="A93" s="55"/>
      <c r="B93" s="46"/>
      <c r="C93" s="45"/>
      <c r="D93" s="40"/>
      <c r="E93" s="39"/>
      <c r="F93" s="41">
        <f t="shared" si="1"/>
        <v>0</v>
      </c>
      <c r="G93" s="57"/>
      <c r="H93" s="43"/>
    </row>
    <row r="94" spans="1:8" ht="13.5">
      <c r="A94" s="55">
        <v>9</v>
      </c>
      <c r="B94" s="47" t="s">
        <v>31</v>
      </c>
      <c r="C94" s="45" t="s">
        <v>140</v>
      </c>
      <c r="D94" s="40">
        <v>130</v>
      </c>
      <c r="E94" s="39"/>
      <c r="F94" s="41">
        <f t="shared" si="1"/>
        <v>0</v>
      </c>
      <c r="G94" s="57"/>
      <c r="H94" s="43"/>
    </row>
    <row r="95" spans="1:8" ht="49.5">
      <c r="A95" s="55"/>
      <c r="B95" s="46" t="s">
        <v>32</v>
      </c>
      <c r="C95" s="45"/>
      <c r="D95" s="40"/>
      <c r="E95" s="39"/>
      <c r="F95" s="41">
        <f t="shared" si="1"/>
        <v>0</v>
      </c>
      <c r="G95" s="57"/>
      <c r="H95" s="43"/>
    </row>
    <row r="96" spans="1:8" ht="12.75" customHeight="1">
      <c r="A96" s="55"/>
      <c r="B96" s="44"/>
      <c r="C96" s="45"/>
      <c r="D96" s="40"/>
      <c r="E96" s="39"/>
      <c r="F96" s="41">
        <f t="shared" si="1"/>
        <v>0</v>
      </c>
      <c r="G96" s="57"/>
      <c r="H96" s="43"/>
    </row>
    <row r="97" spans="1:8" ht="12.75" customHeight="1">
      <c r="A97" s="55">
        <v>10</v>
      </c>
      <c r="B97" s="47" t="s">
        <v>174</v>
      </c>
      <c r="C97" s="45" t="s">
        <v>140</v>
      </c>
      <c r="D97" s="40">
        <v>50</v>
      </c>
      <c r="E97" s="39"/>
      <c r="F97" s="41">
        <f t="shared" si="1"/>
        <v>0</v>
      </c>
      <c r="G97" s="57"/>
      <c r="H97" s="43"/>
    </row>
    <row r="98" spans="1:8" ht="49.5" customHeight="1">
      <c r="A98" s="55"/>
      <c r="B98" s="46" t="s">
        <v>179</v>
      </c>
      <c r="C98" s="45"/>
      <c r="D98" s="40"/>
      <c r="E98" s="39"/>
      <c r="F98" s="41">
        <f t="shared" si="1"/>
        <v>0</v>
      </c>
      <c r="G98" s="57"/>
      <c r="H98" s="43"/>
    </row>
    <row r="99" spans="1:8" ht="12.75" customHeight="1">
      <c r="A99" s="55"/>
      <c r="B99" s="44"/>
      <c r="C99" s="45"/>
      <c r="D99" s="40"/>
      <c r="E99" s="39"/>
      <c r="F99" s="41">
        <f t="shared" si="1"/>
        <v>0</v>
      </c>
      <c r="G99" s="57"/>
      <c r="H99" s="43"/>
    </row>
    <row r="100" spans="1:8" ht="12.75" customHeight="1">
      <c r="A100" s="55">
        <v>11</v>
      </c>
      <c r="B100" s="47" t="s">
        <v>124</v>
      </c>
      <c r="C100" s="45" t="s">
        <v>140</v>
      </c>
      <c r="D100" s="40">
        <v>120</v>
      </c>
      <c r="E100" s="39"/>
      <c r="F100" s="41">
        <f t="shared" si="1"/>
        <v>0</v>
      </c>
      <c r="G100" s="57"/>
      <c r="H100" s="43"/>
    </row>
    <row r="101" spans="1:8" ht="60">
      <c r="A101" s="55"/>
      <c r="B101" s="44" t="s">
        <v>178</v>
      </c>
      <c r="C101" s="45"/>
      <c r="D101" s="40"/>
      <c r="E101" s="39"/>
      <c r="F101" s="41">
        <f t="shared" si="1"/>
        <v>0</v>
      </c>
      <c r="G101" s="57"/>
      <c r="H101" s="43"/>
    </row>
    <row r="102" spans="1:8" ht="12.75" customHeight="1">
      <c r="A102" s="55"/>
      <c r="B102" s="44"/>
      <c r="C102" s="45"/>
      <c r="D102" s="40"/>
      <c r="E102" s="39"/>
      <c r="F102" s="41">
        <f t="shared" si="1"/>
        <v>0</v>
      </c>
      <c r="G102" s="57"/>
      <c r="H102" s="43"/>
    </row>
    <row r="103" spans="1:8" ht="12.75" customHeight="1">
      <c r="A103" s="55">
        <v>12</v>
      </c>
      <c r="B103" s="49" t="s">
        <v>123</v>
      </c>
      <c r="C103" s="45" t="s">
        <v>140</v>
      </c>
      <c r="D103" s="40">
        <v>20</v>
      </c>
      <c r="E103" s="39"/>
      <c r="F103" s="41">
        <f t="shared" si="1"/>
        <v>0</v>
      </c>
      <c r="G103" s="57"/>
      <c r="H103" s="43"/>
    </row>
    <row r="104" spans="1:8" ht="48">
      <c r="A104" s="55"/>
      <c r="B104" s="46" t="s">
        <v>54</v>
      </c>
      <c r="C104" s="45"/>
      <c r="D104" s="40"/>
      <c r="E104" s="39"/>
      <c r="F104" s="41">
        <f t="shared" si="1"/>
        <v>0</v>
      </c>
      <c r="G104" s="57"/>
      <c r="H104" s="43"/>
    </row>
    <row r="105" spans="1:8" ht="12.75" customHeight="1">
      <c r="A105" s="55"/>
      <c r="B105" s="44"/>
      <c r="C105" s="45"/>
      <c r="D105" s="40"/>
      <c r="E105" s="39"/>
      <c r="F105" s="41">
        <f t="shared" si="1"/>
        <v>0</v>
      </c>
      <c r="G105" s="57"/>
      <c r="H105" s="43"/>
    </row>
    <row r="106" spans="1:8" ht="12.75" customHeight="1">
      <c r="A106" s="55">
        <v>13</v>
      </c>
      <c r="B106" s="49" t="s">
        <v>108</v>
      </c>
      <c r="C106" s="45" t="s">
        <v>140</v>
      </c>
      <c r="D106" s="40">
        <v>150</v>
      </c>
      <c r="E106" s="39"/>
      <c r="F106" s="41">
        <f t="shared" si="1"/>
        <v>0</v>
      </c>
      <c r="G106" s="57"/>
      <c r="H106" s="43"/>
    </row>
    <row r="107" spans="1:8" ht="24">
      <c r="A107" s="55"/>
      <c r="B107" s="44" t="s">
        <v>34</v>
      </c>
      <c r="C107" s="45"/>
      <c r="D107" s="40"/>
      <c r="E107" s="39"/>
      <c r="F107" s="41">
        <f t="shared" si="1"/>
        <v>0</v>
      </c>
      <c r="G107" s="57"/>
      <c r="H107" s="43"/>
    </row>
    <row r="108" spans="1:8" ht="12.75" customHeight="1">
      <c r="A108" s="55"/>
      <c r="B108" s="44"/>
      <c r="C108" s="45"/>
      <c r="D108" s="40"/>
      <c r="E108" s="39"/>
      <c r="F108" s="41">
        <f t="shared" si="1"/>
        <v>0</v>
      </c>
      <c r="G108" s="57"/>
      <c r="H108" s="43"/>
    </row>
    <row r="109" spans="1:8" ht="12.75" customHeight="1">
      <c r="A109" s="55">
        <v>14</v>
      </c>
      <c r="B109" s="47" t="s">
        <v>176</v>
      </c>
      <c r="C109" s="45" t="s">
        <v>140</v>
      </c>
      <c r="D109" s="40">
        <v>20</v>
      </c>
      <c r="E109" s="39"/>
      <c r="F109" s="41">
        <f t="shared" si="1"/>
        <v>0</v>
      </c>
      <c r="G109" s="57"/>
      <c r="H109" s="43"/>
    </row>
    <row r="110" spans="1:8" ht="49.5">
      <c r="A110" s="55"/>
      <c r="B110" s="46" t="s">
        <v>181</v>
      </c>
      <c r="C110" s="45"/>
      <c r="D110" s="40"/>
      <c r="E110" s="39"/>
      <c r="F110" s="41">
        <f t="shared" si="1"/>
        <v>0</v>
      </c>
      <c r="G110" s="57"/>
      <c r="H110" s="43"/>
    </row>
    <row r="111" spans="1:8" ht="12.75">
      <c r="A111" s="55"/>
      <c r="B111" s="46"/>
      <c r="C111" s="45"/>
      <c r="D111" s="40"/>
      <c r="E111" s="39"/>
      <c r="F111" s="41">
        <f t="shared" si="1"/>
        <v>0</v>
      </c>
      <c r="G111" s="57"/>
      <c r="H111" s="43"/>
    </row>
    <row r="112" spans="1:8" ht="12.75">
      <c r="A112" s="55">
        <v>15</v>
      </c>
      <c r="B112" s="47" t="s">
        <v>186</v>
      </c>
      <c r="C112" s="45" t="s">
        <v>140</v>
      </c>
      <c r="D112" s="40">
        <v>20</v>
      </c>
      <c r="E112" s="39"/>
      <c r="F112" s="41">
        <f t="shared" si="1"/>
        <v>0</v>
      </c>
      <c r="G112" s="57"/>
      <c r="H112" s="43"/>
    </row>
    <row r="113" spans="1:8" ht="24">
      <c r="A113" s="55"/>
      <c r="B113" s="46" t="s">
        <v>187</v>
      </c>
      <c r="C113" s="45"/>
      <c r="D113" s="40"/>
      <c r="E113" s="39"/>
      <c r="F113" s="41">
        <f t="shared" si="1"/>
        <v>0</v>
      </c>
      <c r="G113" s="57"/>
      <c r="H113" s="43"/>
    </row>
    <row r="114" spans="1:8" ht="12.75" customHeight="1">
      <c r="A114" s="55"/>
      <c r="B114" s="44"/>
      <c r="C114" s="45"/>
      <c r="D114" s="40"/>
      <c r="E114" s="39"/>
      <c r="F114" s="41">
        <f t="shared" si="1"/>
        <v>0</v>
      </c>
      <c r="G114" s="57"/>
      <c r="H114" s="43"/>
    </row>
    <row r="115" spans="1:8" ht="12.75" customHeight="1">
      <c r="A115" s="55">
        <v>16</v>
      </c>
      <c r="B115" s="47" t="s">
        <v>175</v>
      </c>
      <c r="C115" s="45" t="s">
        <v>140</v>
      </c>
      <c r="D115" s="40">
        <v>60</v>
      </c>
      <c r="E115" s="39"/>
      <c r="F115" s="41">
        <f t="shared" si="1"/>
        <v>0</v>
      </c>
      <c r="G115" s="57"/>
      <c r="H115" s="43"/>
    </row>
    <row r="116" spans="1:8" ht="24">
      <c r="A116" s="55"/>
      <c r="B116" s="46" t="s">
        <v>180</v>
      </c>
      <c r="C116" s="45"/>
      <c r="D116" s="40"/>
      <c r="E116" s="39"/>
      <c r="F116" s="41">
        <f t="shared" si="1"/>
        <v>0</v>
      </c>
      <c r="G116" s="57"/>
      <c r="H116" s="43"/>
    </row>
    <row r="117" spans="1:8" ht="12.75" customHeight="1">
      <c r="A117" s="55"/>
      <c r="B117" s="44"/>
      <c r="C117" s="45"/>
      <c r="D117" s="40"/>
      <c r="E117" s="39"/>
      <c r="F117" s="41">
        <f t="shared" si="1"/>
        <v>0</v>
      </c>
      <c r="G117" s="57"/>
      <c r="H117" s="43"/>
    </row>
    <row r="118" spans="1:8" ht="12.75" customHeight="1">
      <c r="A118" s="55">
        <v>17</v>
      </c>
      <c r="B118" s="49" t="s">
        <v>104</v>
      </c>
      <c r="C118" s="45" t="s">
        <v>139</v>
      </c>
      <c r="D118" s="40">
        <v>1</v>
      </c>
      <c r="E118" s="39"/>
      <c r="F118" s="41">
        <f t="shared" si="1"/>
        <v>0</v>
      </c>
      <c r="G118" s="57"/>
      <c r="H118" s="43"/>
    </row>
    <row r="119" spans="1:8" ht="24">
      <c r="A119" s="55"/>
      <c r="B119" s="46" t="s">
        <v>105</v>
      </c>
      <c r="C119" s="45"/>
      <c r="D119" s="40"/>
      <c r="E119" s="39"/>
      <c r="F119" s="41">
        <f t="shared" si="1"/>
        <v>0</v>
      </c>
      <c r="G119" s="57"/>
      <c r="H119" s="43"/>
    </row>
    <row r="120" spans="1:8" ht="12.75" customHeight="1">
      <c r="A120" s="55"/>
      <c r="B120" s="44"/>
      <c r="C120" s="45"/>
      <c r="D120" s="40"/>
      <c r="E120" s="39"/>
      <c r="F120" s="41">
        <f t="shared" si="1"/>
        <v>0</v>
      </c>
      <c r="G120" s="57"/>
      <c r="H120" s="43"/>
    </row>
    <row r="121" spans="1:8" ht="12.75" customHeight="1">
      <c r="A121" s="55">
        <v>18</v>
      </c>
      <c r="B121" s="47" t="s">
        <v>183</v>
      </c>
      <c r="C121" s="45" t="s">
        <v>140</v>
      </c>
      <c r="D121" s="40">
        <v>40</v>
      </c>
      <c r="E121" s="39"/>
      <c r="F121" s="41">
        <f t="shared" si="1"/>
        <v>0</v>
      </c>
      <c r="G121" s="57"/>
      <c r="H121" s="43"/>
    </row>
    <row r="122" spans="1:8" ht="36">
      <c r="A122" s="55"/>
      <c r="B122" s="46" t="s">
        <v>182</v>
      </c>
      <c r="C122" s="45"/>
      <c r="D122" s="40"/>
      <c r="E122" s="39"/>
      <c r="F122" s="41">
        <f t="shared" si="1"/>
        <v>0</v>
      </c>
      <c r="G122" s="57"/>
      <c r="H122" s="43"/>
    </row>
    <row r="123" spans="1:8" ht="12.75">
      <c r="A123" s="55"/>
      <c r="B123" s="46"/>
      <c r="C123" s="45"/>
      <c r="D123" s="40"/>
      <c r="E123" s="39"/>
      <c r="F123" s="41">
        <f t="shared" si="1"/>
        <v>0</v>
      </c>
      <c r="G123" s="57"/>
      <c r="H123" s="43"/>
    </row>
    <row r="124" spans="1:8" ht="12.75">
      <c r="A124" s="55">
        <v>19</v>
      </c>
      <c r="B124" s="49" t="s">
        <v>185</v>
      </c>
      <c r="C124" s="45" t="s">
        <v>140</v>
      </c>
      <c r="D124" s="40">
        <v>20</v>
      </c>
      <c r="E124" s="39"/>
      <c r="F124" s="41">
        <f t="shared" si="1"/>
        <v>0</v>
      </c>
      <c r="G124" s="57"/>
      <c r="H124" s="43"/>
    </row>
    <row r="125" spans="1:8" ht="36">
      <c r="A125" s="55"/>
      <c r="B125" s="44" t="s">
        <v>184</v>
      </c>
      <c r="C125" s="45"/>
      <c r="D125" s="40"/>
      <c r="E125" s="39"/>
      <c r="F125" s="41">
        <f t="shared" si="1"/>
        <v>0</v>
      </c>
      <c r="G125" s="57"/>
      <c r="H125" s="43"/>
    </row>
    <row r="126" spans="1:8" ht="12.75">
      <c r="A126" s="55"/>
      <c r="B126" s="44"/>
      <c r="C126" s="45"/>
      <c r="D126" s="40"/>
      <c r="E126" s="39"/>
      <c r="F126" s="41">
        <f t="shared" si="1"/>
        <v>0</v>
      </c>
      <c r="G126" s="57"/>
      <c r="H126" s="43"/>
    </row>
    <row r="127" spans="1:8" ht="12.75">
      <c r="A127" s="55">
        <v>20</v>
      </c>
      <c r="B127" s="49" t="s">
        <v>106</v>
      </c>
      <c r="C127" s="45" t="s">
        <v>139</v>
      </c>
      <c r="D127" s="40">
        <v>1</v>
      </c>
      <c r="E127" s="39"/>
      <c r="F127" s="41">
        <f t="shared" si="1"/>
        <v>0</v>
      </c>
      <c r="G127" s="57"/>
      <c r="H127" s="43"/>
    </row>
    <row r="128" spans="1:8" ht="24">
      <c r="A128" s="55"/>
      <c r="B128" s="44" t="s">
        <v>107</v>
      </c>
      <c r="C128" s="45"/>
      <c r="D128" s="40"/>
      <c r="E128" s="39"/>
      <c r="F128" s="41">
        <f t="shared" si="1"/>
        <v>0</v>
      </c>
      <c r="G128" s="57"/>
      <c r="H128" s="43"/>
    </row>
    <row r="129" spans="1:8" ht="12.75" customHeight="1">
      <c r="A129" s="55"/>
      <c r="B129" s="44"/>
      <c r="C129" s="45"/>
      <c r="D129" s="40"/>
      <c r="E129" s="39"/>
      <c r="F129" s="41">
        <f t="shared" si="1"/>
        <v>0</v>
      </c>
      <c r="G129" s="57"/>
      <c r="H129" s="43"/>
    </row>
    <row r="130" spans="1:8" ht="12.75" customHeight="1">
      <c r="A130" s="55">
        <v>21</v>
      </c>
      <c r="B130" s="51" t="s">
        <v>143</v>
      </c>
      <c r="C130" s="45" t="s">
        <v>203</v>
      </c>
      <c r="D130" s="40">
        <v>1</v>
      </c>
      <c r="E130" s="39"/>
      <c r="F130" s="41">
        <f t="shared" si="1"/>
        <v>0</v>
      </c>
      <c r="G130" s="57"/>
      <c r="H130" s="43"/>
    </row>
    <row r="131" spans="1:8" ht="12.75">
      <c r="A131" s="55"/>
      <c r="B131" s="3" t="s">
        <v>177</v>
      </c>
      <c r="C131" s="58"/>
      <c r="D131" s="54"/>
      <c r="E131" s="39"/>
      <c r="F131" s="41">
        <f t="shared" si="1"/>
        <v>0</v>
      </c>
      <c r="G131" s="57"/>
      <c r="H131" s="43"/>
    </row>
    <row r="132" spans="1:8" ht="12.75">
      <c r="A132" s="55"/>
      <c r="B132" s="3"/>
      <c r="C132" s="58"/>
      <c r="D132" s="54"/>
      <c r="E132" s="39"/>
      <c r="F132" s="41">
        <f t="shared" si="1"/>
        <v>0</v>
      </c>
      <c r="G132" s="57"/>
      <c r="H132" s="43"/>
    </row>
    <row r="133" spans="1:8" ht="12.75">
      <c r="A133" s="55">
        <v>22</v>
      </c>
      <c r="B133" s="50" t="s">
        <v>258</v>
      </c>
      <c r="C133" s="45" t="s">
        <v>203</v>
      </c>
      <c r="D133" s="40">
        <v>1</v>
      </c>
      <c r="E133" s="39"/>
      <c r="F133" s="41">
        <f t="shared" si="1"/>
        <v>0</v>
      </c>
      <c r="G133" s="57"/>
      <c r="H133" s="43"/>
    </row>
    <row r="134" spans="1:8" ht="12.75">
      <c r="A134" s="55"/>
      <c r="B134" s="56" t="s">
        <v>262</v>
      </c>
      <c r="C134" s="58"/>
      <c r="D134" s="54"/>
      <c r="E134" s="39"/>
      <c r="F134" s="41">
        <f t="shared" si="1"/>
        <v>0</v>
      </c>
      <c r="G134" s="57"/>
      <c r="H134" s="43"/>
    </row>
    <row r="135" spans="1:8" ht="12.75">
      <c r="A135" s="55"/>
      <c r="B135" s="56" t="s">
        <v>79</v>
      </c>
      <c r="C135" s="58"/>
      <c r="D135" s="54"/>
      <c r="E135" s="39"/>
      <c r="F135" s="41">
        <f t="shared" si="1"/>
        <v>0</v>
      </c>
      <c r="G135" s="57"/>
      <c r="H135" s="43"/>
    </row>
    <row r="136" spans="1:8" ht="12.75" customHeight="1">
      <c r="A136" s="55"/>
      <c r="B136" s="56"/>
      <c r="C136" s="45"/>
      <c r="D136" s="40"/>
      <c r="E136" s="39"/>
      <c r="F136" s="41">
        <f>E136*D136</f>
        <v>0</v>
      </c>
      <c r="G136" s="57"/>
      <c r="H136" s="43"/>
    </row>
    <row r="137" spans="1:8" ht="12.75" customHeight="1">
      <c r="A137" s="55">
        <v>22</v>
      </c>
      <c r="B137" s="47" t="s">
        <v>165</v>
      </c>
      <c r="C137" s="45" t="s">
        <v>139</v>
      </c>
      <c r="D137" s="40">
        <v>1</v>
      </c>
      <c r="E137" s="39"/>
      <c r="F137" s="41">
        <f>E137*D137</f>
        <v>0</v>
      </c>
      <c r="G137" s="57"/>
      <c r="H137" s="43"/>
    </row>
    <row r="138" spans="1:8" ht="12.75" customHeight="1">
      <c r="A138" s="55"/>
      <c r="B138" s="44" t="s">
        <v>122</v>
      </c>
      <c r="C138" s="45"/>
      <c r="D138" s="40"/>
      <c r="E138" s="39"/>
      <c r="F138" s="41">
        <f>E138*D138</f>
        <v>0</v>
      </c>
      <c r="G138" s="57"/>
      <c r="H138" s="43"/>
    </row>
    <row r="139" spans="1:8" ht="13.5" thickBot="1">
      <c r="A139" s="55"/>
      <c r="B139" s="59"/>
      <c r="C139" s="58"/>
      <c r="D139" s="54"/>
      <c r="E139" s="54"/>
      <c r="F139" s="41">
        <f>E139*D139</f>
        <v>0</v>
      </c>
      <c r="G139" s="60">
        <f>PRODUCT(F139,0.19)</f>
        <v>0</v>
      </c>
      <c r="H139" s="61">
        <f>SUM(F139:G139)</f>
        <v>0</v>
      </c>
    </row>
    <row r="140" spans="1:8" ht="13.5" thickBot="1">
      <c r="A140" s="24" t="s">
        <v>137</v>
      </c>
      <c r="B140" s="92" t="s">
        <v>138</v>
      </c>
      <c r="C140" s="93"/>
      <c r="D140" s="93"/>
      <c r="E140" s="94"/>
      <c r="F140" s="37">
        <f>SUM(F7:F139)</f>
        <v>0</v>
      </c>
      <c r="G140" s="37">
        <f>SUM(G7:G139)</f>
        <v>0</v>
      </c>
      <c r="H140" s="37">
        <f>SUM(H7:H139)</f>
        <v>0</v>
      </c>
    </row>
  </sheetData>
  <sheetProtection/>
  <mergeCells count="7">
    <mergeCell ref="G1:H3"/>
    <mergeCell ref="B2:D3"/>
    <mergeCell ref="B140:E140"/>
    <mergeCell ref="A1:A3"/>
    <mergeCell ref="B1:D1"/>
    <mergeCell ref="E1:F1"/>
    <mergeCell ref="E2:F3"/>
  </mergeCells>
  <printOptions gridLines="1" horizontalCentered="1"/>
  <pageMargins left="0.5905511811023623" right="0.5905511811023623" top="0.984251968503937" bottom="0.7874015748031497" header="0.5118110236220472" footer="0.3937007874015748"/>
  <pageSetup horizontalDpi="600" verticalDpi="600" orientation="landscape" paperSize="9" r:id="rId1"/>
  <headerFooter alignWithMargins="0">
    <oddHeader>&amp;CProtipovodňová ochrana Žabník v Ostravě - Koblově&amp;RVýkaz výměr - &amp;A</oddHeader>
    <oddFooter>&amp;R&amp;9Stránka &amp;P z &amp;N</oddFooter>
  </headerFooter>
  <rowBreaks count="3" manualBreakCount="3">
    <brk id="28" max="7" man="1"/>
    <brk id="42" max="7" man="1"/>
    <brk id="129" max="7" man="1"/>
  </rowBreaks>
</worksheet>
</file>

<file path=xl/worksheets/sheet4.xml><?xml version="1.0" encoding="utf-8"?>
<worksheet xmlns="http://schemas.openxmlformats.org/spreadsheetml/2006/main" xmlns:r="http://schemas.openxmlformats.org/officeDocument/2006/relationships">
  <dimension ref="A1:H45"/>
  <sheetViews>
    <sheetView showZeros="0" workbookViewId="0" topLeftCell="A1">
      <pane ySplit="6" topLeftCell="BM7" activePane="bottomLeft" state="frozen"/>
      <selection pane="topLeft" activeCell="F10" sqref="F10"/>
      <selection pane="bottomLeft" activeCell="F8" sqref="F8"/>
    </sheetView>
  </sheetViews>
  <sheetFormatPr defaultColWidth="9.140625" defaultRowHeight="12.75"/>
  <cols>
    <col min="1" max="1" width="15.7109375" style="4" customWidth="1"/>
    <col min="2" max="2" width="54.7109375" style="4" customWidth="1"/>
    <col min="3" max="4" width="9.7109375" style="4" customWidth="1"/>
    <col min="5" max="8" width="11.7109375" style="4" customWidth="1"/>
    <col min="9" max="9" width="9.140625" style="4" customWidth="1"/>
    <col min="10" max="10" width="19.8515625" style="4" bestFit="1" customWidth="1"/>
    <col min="11" max="16384" width="9.140625" style="4" customWidth="1"/>
  </cols>
  <sheetData>
    <row r="1" spans="1:8" ht="12.75" customHeight="1">
      <c r="A1" s="95" t="s">
        <v>220</v>
      </c>
      <c r="B1" s="98" t="s">
        <v>215</v>
      </c>
      <c r="C1" s="99"/>
      <c r="D1" s="99"/>
      <c r="E1" s="100" t="s">
        <v>133</v>
      </c>
      <c r="F1" s="99"/>
      <c r="G1" s="85"/>
      <c r="H1" s="86"/>
    </row>
    <row r="2" spans="1:8" ht="12.75">
      <c r="A2" s="96"/>
      <c r="B2" s="88" t="s">
        <v>221</v>
      </c>
      <c r="C2" s="89"/>
      <c r="D2" s="89"/>
      <c r="E2" s="101"/>
      <c r="F2" s="102"/>
      <c r="G2" s="86"/>
      <c r="H2" s="86"/>
    </row>
    <row r="3" spans="1:8" ht="13.5" thickBot="1">
      <c r="A3" s="97"/>
      <c r="B3" s="90"/>
      <c r="C3" s="91"/>
      <c r="D3" s="91"/>
      <c r="E3" s="103"/>
      <c r="F3" s="103"/>
      <c r="G3" s="87"/>
      <c r="H3" s="87"/>
    </row>
    <row r="4" spans="1:8" s="5" customFormat="1" ht="25.5">
      <c r="A4" s="25" t="s">
        <v>127</v>
      </c>
      <c r="B4" s="26" t="s">
        <v>128</v>
      </c>
      <c r="C4" s="27" t="s">
        <v>129</v>
      </c>
      <c r="D4" s="27" t="s">
        <v>130</v>
      </c>
      <c r="E4" s="28" t="s">
        <v>134</v>
      </c>
      <c r="F4" s="29" t="s">
        <v>135</v>
      </c>
      <c r="G4" s="30" t="s">
        <v>263</v>
      </c>
      <c r="H4" s="31" t="s">
        <v>136</v>
      </c>
    </row>
    <row r="5" spans="1:8" s="5" customFormat="1" ht="12.75">
      <c r="A5" s="6">
        <v>1</v>
      </c>
      <c r="B5" s="7">
        <v>2</v>
      </c>
      <c r="C5" s="7">
        <v>3</v>
      </c>
      <c r="D5" s="7">
        <v>4</v>
      </c>
      <c r="E5" s="8">
        <v>5</v>
      </c>
      <c r="F5" s="9">
        <v>6</v>
      </c>
      <c r="G5" s="10">
        <v>7</v>
      </c>
      <c r="H5" s="11">
        <v>8</v>
      </c>
    </row>
    <row r="6" spans="1:8" s="5" customFormat="1" ht="13.5" thickBot="1">
      <c r="A6" s="32" t="s">
        <v>131</v>
      </c>
      <c r="B6" s="33" t="s">
        <v>131</v>
      </c>
      <c r="C6" s="33" t="s">
        <v>132</v>
      </c>
      <c r="D6" s="33" t="s">
        <v>132</v>
      </c>
      <c r="E6" s="33" t="s">
        <v>126</v>
      </c>
      <c r="F6" s="34" t="s">
        <v>126</v>
      </c>
      <c r="G6" s="35" t="s">
        <v>126</v>
      </c>
      <c r="H6" s="36" t="s">
        <v>126</v>
      </c>
    </row>
    <row r="7" spans="1:8" ht="12.75">
      <c r="A7" s="1"/>
      <c r="B7" s="38"/>
      <c r="C7" s="2"/>
      <c r="D7" s="18"/>
      <c r="E7" s="39"/>
      <c r="F7" s="41"/>
      <c r="G7" s="42"/>
      <c r="H7" s="43"/>
    </row>
    <row r="8" spans="1:8" ht="12.75">
      <c r="A8" s="1">
        <v>1</v>
      </c>
      <c r="B8" s="49" t="s">
        <v>243</v>
      </c>
      <c r="C8" s="2" t="s">
        <v>141</v>
      </c>
      <c r="D8" s="18">
        <v>1</v>
      </c>
      <c r="E8" s="19"/>
      <c r="F8" s="20">
        <f>E8*D8</f>
        <v>0</v>
      </c>
      <c r="G8" s="23"/>
      <c r="H8" s="22"/>
    </row>
    <row r="9" spans="1:8" ht="24">
      <c r="A9" s="1"/>
      <c r="B9" s="46" t="s">
        <v>257</v>
      </c>
      <c r="C9" s="2"/>
      <c r="D9" s="18"/>
      <c r="E9" s="19"/>
      <c r="F9" s="20">
        <f aca="true" t="shared" si="0" ref="F9:F44">E9*D9</f>
        <v>0</v>
      </c>
      <c r="G9" s="23"/>
      <c r="H9" s="22"/>
    </row>
    <row r="10" spans="1:8" ht="12.75">
      <c r="A10" s="1"/>
      <c r="B10" s="46" t="s">
        <v>249</v>
      </c>
      <c r="C10" s="2"/>
      <c r="D10" s="18"/>
      <c r="E10" s="19"/>
      <c r="F10" s="20">
        <f t="shared" si="0"/>
        <v>0</v>
      </c>
      <c r="G10" s="23"/>
      <c r="H10" s="22"/>
    </row>
    <row r="11" spans="1:8" ht="12.75">
      <c r="A11" s="1"/>
      <c r="B11" s="46" t="s">
        <v>255</v>
      </c>
      <c r="C11" s="2"/>
      <c r="D11" s="18"/>
      <c r="E11" s="19"/>
      <c r="F11" s="20">
        <f t="shared" si="0"/>
        <v>0</v>
      </c>
      <c r="G11" s="23"/>
      <c r="H11" s="22"/>
    </row>
    <row r="12" spans="1:8" ht="12.75">
      <c r="A12" s="1"/>
      <c r="B12" s="46" t="s">
        <v>244</v>
      </c>
      <c r="C12" s="2"/>
      <c r="D12" s="18"/>
      <c r="E12" s="19"/>
      <c r="F12" s="20">
        <f t="shared" si="0"/>
        <v>0</v>
      </c>
      <c r="G12" s="23"/>
      <c r="H12" s="22"/>
    </row>
    <row r="13" spans="1:8" ht="12.75">
      <c r="A13" s="1"/>
      <c r="B13" s="46" t="s">
        <v>245</v>
      </c>
      <c r="C13" s="2"/>
      <c r="D13" s="18"/>
      <c r="E13" s="19"/>
      <c r="F13" s="20">
        <f t="shared" si="0"/>
        <v>0</v>
      </c>
      <c r="G13" s="23"/>
      <c r="H13" s="22"/>
    </row>
    <row r="14" spans="1:8" ht="12.75">
      <c r="A14" s="1"/>
      <c r="B14" s="46" t="s">
        <v>247</v>
      </c>
      <c r="C14" s="2"/>
      <c r="D14" s="18"/>
      <c r="E14" s="19"/>
      <c r="F14" s="20">
        <f t="shared" si="0"/>
        <v>0</v>
      </c>
      <c r="G14" s="23"/>
      <c r="H14" s="22"/>
    </row>
    <row r="15" spans="1:8" ht="12.75">
      <c r="A15" s="1"/>
      <c r="B15" s="46" t="s">
        <v>248</v>
      </c>
      <c r="C15" s="2"/>
      <c r="D15" s="18"/>
      <c r="E15" s="19"/>
      <c r="F15" s="20">
        <f t="shared" si="0"/>
        <v>0</v>
      </c>
      <c r="G15" s="23"/>
      <c r="H15" s="22"/>
    </row>
    <row r="16" spans="1:8" ht="12.75">
      <c r="A16" s="1"/>
      <c r="B16" s="46" t="s">
        <v>246</v>
      </c>
      <c r="C16" s="2"/>
      <c r="D16" s="18"/>
      <c r="E16" s="19"/>
      <c r="F16" s="20">
        <f t="shared" si="0"/>
        <v>0</v>
      </c>
      <c r="G16" s="23"/>
      <c r="H16" s="22"/>
    </row>
    <row r="17" spans="1:8" ht="12.75">
      <c r="A17" s="1"/>
      <c r="B17" s="46" t="s">
        <v>250</v>
      </c>
      <c r="C17" s="2"/>
      <c r="D17" s="18"/>
      <c r="E17" s="19"/>
      <c r="F17" s="20">
        <f t="shared" si="0"/>
        <v>0</v>
      </c>
      <c r="G17" s="23"/>
      <c r="H17" s="22"/>
    </row>
    <row r="18" spans="1:8" ht="12.75">
      <c r="A18" s="1"/>
      <c r="B18" s="46" t="s">
        <v>256</v>
      </c>
      <c r="C18" s="2"/>
      <c r="D18" s="18"/>
      <c r="E18" s="19"/>
      <c r="F18" s="20">
        <f t="shared" si="0"/>
        <v>0</v>
      </c>
      <c r="G18" s="23"/>
      <c r="H18" s="22"/>
    </row>
    <row r="19" spans="1:8" ht="12.75">
      <c r="A19" s="1"/>
      <c r="B19" s="46" t="s">
        <v>251</v>
      </c>
      <c r="C19" s="2"/>
      <c r="D19" s="18"/>
      <c r="E19" s="19"/>
      <c r="F19" s="20">
        <f t="shared" si="0"/>
        <v>0</v>
      </c>
      <c r="G19" s="23"/>
      <c r="H19" s="22"/>
    </row>
    <row r="20" spans="1:8" ht="12.75">
      <c r="A20" s="1"/>
      <c r="B20" s="46" t="s">
        <v>252</v>
      </c>
      <c r="C20" s="2"/>
      <c r="D20" s="18"/>
      <c r="E20" s="19"/>
      <c r="F20" s="20">
        <f t="shared" si="0"/>
        <v>0</v>
      </c>
      <c r="G20" s="23"/>
      <c r="H20" s="22"/>
    </row>
    <row r="21" spans="1:8" ht="12.75">
      <c r="A21" s="1"/>
      <c r="B21" s="46" t="s">
        <v>253</v>
      </c>
      <c r="C21" s="2"/>
      <c r="D21" s="18"/>
      <c r="E21" s="19"/>
      <c r="F21" s="20">
        <f t="shared" si="0"/>
        <v>0</v>
      </c>
      <c r="G21" s="23"/>
      <c r="H21" s="22"/>
    </row>
    <row r="22" spans="1:8" ht="24">
      <c r="A22" s="1"/>
      <c r="B22" s="46" t="s">
        <v>159</v>
      </c>
      <c r="C22" s="2"/>
      <c r="D22" s="18"/>
      <c r="E22" s="19"/>
      <c r="F22" s="20">
        <f t="shared" si="0"/>
        <v>0</v>
      </c>
      <c r="G22" s="23"/>
      <c r="H22" s="22"/>
    </row>
    <row r="23" spans="1:8" ht="24">
      <c r="A23" s="1"/>
      <c r="B23" s="46" t="s">
        <v>196</v>
      </c>
      <c r="C23" s="2"/>
      <c r="D23" s="18"/>
      <c r="E23" s="19"/>
      <c r="F23" s="20">
        <f t="shared" si="0"/>
        <v>0</v>
      </c>
      <c r="G23" s="23"/>
      <c r="H23" s="22"/>
    </row>
    <row r="24" spans="1:8" ht="12.75">
      <c r="A24" s="1"/>
      <c r="B24" s="46"/>
      <c r="C24" s="2"/>
      <c r="D24" s="18"/>
      <c r="E24" s="19"/>
      <c r="F24" s="20">
        <f t="shared" si="0"/>
        <v>0</v>
      </c>
      <c r="G24" s="23"/>
      <c r="H24" s="22"/>
    </row>
    <row r="25" spans="1:8" ht="12.75">
      <c r="A25" s="1">
        <v>2</v>
      </c>
      <c r="B25" s="49" t="s">
        <v>243</v>
      </c>
      <c r="C25" s="2" t="s">
        <v>141</v>
      </c>
      <c r="D25" s="18">
        <v>1</v>
      </c>
      <c r="E25" s="19"/>
      <c r="F25" s="20">
        <f t="shared" si="0"/>
        <v>0</v>
      </c>
      <c r="G25" s="23"/>
      <c r="H25" s="22"/>
    </row>
    <row r="26" spans="1:8" ht="27" customHeight="1">
      <c r="A26" s="1"/>
      <c r="B26" s="46" t="s">
        <v>242</v>
      </c>
      <c r="C26" s="2"/>
      <c r="D26" s="18"/>
      <c r="E26" s="19"/>
      <c r="F26" s="20">
        <f t="shared" si="0"/>
        <v>0</v>
      </c>
      <c r="G26" s="23"/>
      <c r="H26" s="22"/>
    </row>
    <row r="27" spans="1:8" ht="12.75">
      <c r="A27" s="1"/>
      <c r="B27" s="46" t="s">
        <v>249</v>
      </c>
      <c r="C27" s="2"/>
      <c r="D27" s="18"/>
      <c r="E27" s="19"/>
      <c r="F27" s="20">
        <f t="shared" si="0"/>
        <v>0</v>
      </c>
      <c r="G27" s="23"/>
      <c r="H27" s="22"/>
    </row>
    <row r="28" spans="1:8" ht="12.75">
      <c r="A28" s="1"/>
      <c r="B28" s="46" t="s">
        <v>255</v>
      </c>
      <c r="C28" s="2"/>
      <c r="D28" s="18"/>
      <c r="E28" s="19"/>
      <c r="F28" s="20">
        <f t="shared" si="0"/>
        <v>0</v>
      </c>
      <c r="G28" s="23"/>
      <c r="H28" s="22"/>
    </row>
    <row r="29" spans="1:8" ht="12.75">
      <c r="A29" s="1"/>
      <c r="B29" s="46" t="s">
        <v>244</v>
      </c>
      <c r="C29" s="2"/>
      <c r="D29" s="18"/>
      <c r="E29" s="19"/>
      <c r="F29" s="20">
        <f t="shared" si="0"/>
        <v>0</v>
      </c>
      <c r="G29" s="23"/>
      <c r="H29" s="22"/>
    </row>
    <row r="30" spans="1:8" ht="12.75">
      <c r="A30" s="1"/>
      <c r="B30" s="46" t="s">
        <v>245</v>
      </c>
      <c r="C30" s="2"/>
      <c r="D30" s="18"/>
      <c r="E30" s="19"/>
      <c r="F30" s="20">
        <f t="shared" si="0"/>
        <v>0</v>
      </c>
      <c r="G30" s="23"/>
      <c r="H30" s="22"/>
    </row>
    <row r="31" spans="1:8" ht="12.75">
      <c r="A31" s="1"/>
      <c r="B31" s="46" t="s">
        <v>247</v>
      </c>
      <c r="C31" s="2"/>
      <c r="D31" s="18"/>
      <c r="E31" s="19"/>
      <c r="F31" s="20">
        <f t="shared" si="0"/>
        <v>0</v>
      </c>
      <c r="G31" s="23"/>
      <c r="H31" s="22"/>
    </row>
    <row r="32" spans="1:8" ht="12.75">
      <c r="A32" s="1"/>
      <c r="B32" s="46" t="s">
        <v>248</v>
      </c>
      <c r="C32" s="2"/>
      <c r="D32" s="18"/>
      <c r="E32" s="19"/>
      <c r="F32" s="20">
        <f t="shared" si="0"/>
        <v>0</v>
      </c>
      <c r="G32" s="23"/>
      <c r="H32" s="22"/>
    </row>
    <row r="33" spans="1:8" ht="12.75">
      <c r="A33" s="1"/>
      <c r="B33" s="46" t="s">
        <v>246</v>
      </c>
      <c r="C33" s="2"/>
      <c r="D33" s="18"/>
      <c r="E33" s="19"/>
      <c r="F33" s="20">
        <f t="shared" si="0"/>
        <v>0</v>
      </c>
      <c r="G33" s="23"/>
      <c r="H33" s="22"/>
    </row>
    <row r="34" spans="1:8" ht="12.75">
      <c r="A34" s="1"/>
      <c r="B34" s="46" t="s">
        <v>250</v>
      </c>
      <c r="C34" s="2"/>
      <c r="D34" s="18"/>
      <c r="E34" s="19"/>
      <c r="F34" s="20">
        <f t="shared" si="0"/>
        <v>0</v>
      </c>
      <c r="G34" s="23"/>
      <c r="H34" s="22"/>
    </row>
    <row r="35" spans="1:8" ht="12.75">
      <c r="A35" s="1"/>
      <c r="B35" s="46" t="s">
        <v>256</v>
      </c>
      <c r="C35" s="2"/>
      <c r="D35" s="18"/>
      <c r="E35" s="19"/>
      <c r="F35" s="20">
        <f t="shared" si="0"/>
        <v>0</v>
      </c>
      <c r="G35" s="23"/>
      <c r="H35" s="22"/>
    </row>
    <row r="36" spans="1:8" ht="12.75">
      <c r="A36" s="1"/>
      <c r="B36" s="46" t="s">
        <v>251</v>
      </c>
      <c r="C36" s="2"/>
      <c r="D36" s="18"/>
      <c r="E36" s="19"/>
      <c r="F36" s="20">
        <f t="shared" si="0"/>
        <v>0</v>
      </c>
      <c r="G36" s="23"/>
      <c r="H36" s="22"/>
    </row>
    <row r="37" spans="1:8" ht="12.75">
      <c r="A37" s="1"/>
      <c r="B37" s="46" t="s">
        <v>252</v>
      </c>
      <c r="C37" s="2"/>
      <c r="D37" s="18"/>
      <c r="E37" s="19"/>
      <c r="F37" s="20">
        <f t="shared" si="0"/>
        <v>0</v>
      </c>
      <c r="G37" s="23"/>
      <c r="H37" s="22"/>
    </row>
    <row r="38" spans="1:8" ht="12.75">
      <c r="A38" s="1"/>
      <c r="B38" s="46" t="s">
        <v>253</v>
      </c>
      <c r="C38" s="2"/>
      <c r="D38" s="18"/>
      <c r="E38" s="19"/>
      <c r="F38" s="20">
        <f t="shared" si="0"/>
        <v>0</v>
      </c>
      <c r="G38" s="23"/>
      <c r="H38" s="22"/>
    </row>
    <row r="39" spans="1:8" ht="24">
      <c r="A39" s="1"/>
      <c r="B39" s="46" t="s">
        <v>159</v>
      </c>
      <c r="C39" s="2"/>
      <c r="D39" s="18"/>
      <c r="E39" s="19"/>
      <c r="F39" s="20">
        <f t="shared" si="0"/>
        <v>0</v>
      </c>
      <c r="G39" s="23"/>
      <c r="H39" s="22"/>
    </row>
    <row r="40" spans="1:8" ht="12.75">
      <c r="A40" s="1"/>
      <c r="B40" s="46"/>
      <c r="C40" s="2"/>
      <c r="D40" s="18"/>
      <c r="E40" s="19"/>
      <c r="F40" s="20">
        <f t="shared" si="0"/>
        <v>0</v>
      </c>
      <c r="G40" s="23"/>
      <c r="H40" s="22"/>
    </row>
    <row r="41" spans="1:8" ht="12.75">
      <c r="A41" s="1">
        <v>3</v>
      </c>
      <c r="B41" s="49" t="s">
        <v>254</v>
      </c>
      <c r="C41" s="2" t="s">
        <v>141</v>
      </c>
      <c r="D41" s="18">
        <v>1</v>
      </c>
      <c r="E41" s="19"/>
      <c r="F41" s="20">
        <f t="shared" si="0"/>
        <v>0</v>
      </c>
      <c r="G41" s="23"/>
      <c r="H41" s="22"/>
    </row>
    <row r="42" spans="1:8" ht="24">
      <c r="A42" s="1"/>
      <c r="B42" s="46" t="s">
        <v>51</v>
      </c>
      <c r="C42" s="2"/>
      <c r="D42" s="18"/>
      <c r="E42" s="19"/>
      <c r="F42" s="20">
        <f t="shared" si="0"/>
        <v>0</v>
      </c>
      <c r="G42" s="23"/>
      <c r="H42" s="22"/>
    </row>
    <row r="43" spans="1:8" ht="12.75">
      <c r="A43" s="1"/>
      <c r="B43" s="46"/>
      <c r="C43" s="2"/>
      <c r="D43" s="18"/>
      <c r="E43" s="19"/>
      <c r="F43" s="20">
        <f t="shared" si="0"/>
        <v>0</v>
      </c>
      <c r="G43" s="23"/>
      <c r="H43" s="22"/>
    </row>
    <row r="44" spans="1:8" ht="13.5" thickBot="1">
      <c r="A44" s="1"/>
      <c r="B44" s="46"/>
      <c r="C44" s="2"/>
      <c r="D44" s="18"/>
      <c r="E44" s="19"/>
      <c r="F44" s="20">
        <f t="shared" si="0"/>
        <v>0</v>
      </c>
      <c r="G44" s="23"/>
      <c r="H44" s="22"/>
    </row>
    <row r="45" spans="1:8" ht="13.5" thickBot="1">
      <c r="A45" s="24" t="s">
        <v>137</v>
      </c>
      <c r="B45" s="92" t="s">
        <v>138</v>
      </c>
      <c r="C45" s="93"/>
      <c r="D45" s="93"/>
      <c r="E45" s="94"/>
      <c r="F45" s="37">
        <f>SUM(F7:F44)</f>
        <v>0</v>
      </c>
      <c r="G45" s="37">
        <f>SUM(G7:G44)</f>
        <v>0</v>
      </c>
      <c r="H45" s="37">
        <f>SUM(H7:H44)</f>
        <v>0</v>
      </c>
    </row>
  </sheetData>
  <sheetProtection/>
  <mergeCells count="7">
    <mergeCell ref="G1:H3"/>
    <mergeCell ref="B2:D3"/>
    <mergeCell ref="B45:E45"/>
    <mergeCell ref="A1:A3"/>
    <mergeCell ref="B1:D1"/>
    <mergeCell ref="E1:F1"/>
    <mergeCell ref="E2:F3"/>
  </mergeCells>
  <printOptions gridLines="1" horizontalCentered="1"/>
  <pageMargins left="0.5905511811023623" right="0.5905511811023623" top="0.984251968503937" bottom="0.7874015748031497" header="0.5118110236220472" footer="0.3937007874015748"/>
  <pageSetup fitToHeight="0" horizontalDpi="600" verticalDpi="600" orientation="landscape" paperSize="9" r:id="rId1"/>
  <headerFooter alignWithMargins="0">
    <oddHeader>&amp;CProtipovodňová ochrana Žabník v Ostravě - Koblově&amp;RVýkaz výměr - &amp;A</oddHeader>
    <oddFooter>&amp;R&amp;9Stránka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Sehnal</dc:creator>
  <cp:keywords/>
  <dc:description/>
  <cp:lastModifiedBy>Michal Jendruščák</cp:lastModifiedBy>
  <cp:lastPrinted>2012-11-14T17:03:36Z</cp:lastPrinted>
  <dcterms:created xsi:type="dcterms:W3CDTF">2001-02-09T05:56:47Z</dcterms:created>
  <dcterms:modified xsi:type="dcterms:W3CDTF">2013-04-10T12:25:54Z</dcterms:modified>
  <cp:category/>
  <cp:version/>
  <cp:contentType/>
  <cp:contentStatus/>
</cp:coreProperties>
</file>