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35" yWindow="1020" windowWidth="15480" windowHeight="9855" activeTab="0"/>
  </bookViews>
  <sheets>
    <sheet name="Opravy VT" sheetId="1" r:id="rId1"/>
    <sheet name="Modelové případy" sheetId="2" r:id="rId2"/>
  </sheets>
  <definedNames/>
  <calcPr fullCalcOnLoad="1"/>
</workbook>
</file>

<file path=xl/sharedStrings.xml><?xml version="1.0" encoding="utf-8"?>
<sst xmlns="http://schemas.openxmlformats.org/spreadsheetml/2006/main" count="51" uniqueCount="50">
  <si>
    <t>TYP</t>
  </si>
  <si>
    <t>Cena celkem</t>
  </si>
  <si>
    <t>Tabulka vybraných komponent pro opravy výpočetní techniky</t>
  </si>
  <si>
    <t>Kingston 4GB KIT DDR2 1066MHz CL5 HyperX BOX</t>
  </si>
  <si>
    <t>TP-LINK TG-3269,10/100/1000, interní, PCI, RJ45</t>
  </si>
  <si>
    <t xml:space="preserve">Genius NetScroll 220 černá USB </t>
  </si>
  <si>
    <t>Klávesnice Dell Smartcard, černá ,580-13006</t>
  </si>
  <si>
    <t>Kingston 4GB KIT DDR3 1600MHz CL9 (Kit of 2) XMP HyperX Genesis</t>
  </si>
  <si>
    <t>Grafická karta MSI N210-MD1GD3H/LP PCI-E/1GB DDR3/HDMI/DVI</t>
  </si>
  <si>
    <t>Zdroj Seasonic SS-500ET T3 500W</t>
  </si>
  <si>
    <t>Mechanika LG DVDRW/RAM GH24NS 16x12x24x24x SATA černá bulk</t>
  </si>
  <si>
    <t xml:space="preserve">HDD WD Black, 2.5", SATA 3Gb/s, 500GB, 7200ot./min., 16MB </t>
  </si>
  <si>
    <t>WD Blue WD3200AAJB 3.5" 320GB, ATA/100</t>
  </si>
  <si>
    <t xml:space="preserve">
HDD WD RE WD5003ABYX 3.5" 500GB, SATA 3Gb/s, 7200ot./min., raid edition</t>
  </si>
  <si>
    <t>MB ASUS P8Z77-V LX2,DDR3 2400, 2x PCIe x16, SATA III RAID, USB 3.0</t>
  </si>
  <si>
    <t>Kingston SO-DIMM 4GB KIT DDR2 800MHz CL6</t>
  </si>
  <si>
    <t>CPU Intel Core i3-3220,3.30GHz (55W), socket 1155</t>
  </si>
  <si>
    <t>Zdroj Corsair HX750,750W</t>
  </si>
  <si>
    <t>DPH 21% v Kč</t>
  </si>
  <si>
    <t>Popis</t>
  </si>
  <si>
    <t>Lokalita</t>
  </si>
  <si>
    <t xml:space="preserve">Náhradní díly </t>
  </si>
  <si>
    <t>Práce technika</t>
  </si>
  <si>
    <t>Doprava</t>
  </si>
  <si>
    <t>Další náklady</t>
  </si>
  <si>
    <t>Celkem</t>
  </si>
  <si>
    <t>Výměna 2 pevných disků WD 500GB RE4 edition RAID v diskovém poli RAID 1 v PC bez instalace operačního systému a dat</t>
  </si>
  <si>
    <t>Jeseník</t>
  </si>
  <si>
    <t>Výměna paměťového modulu 2x2GB, DDR2, 667 MHz v PC HP Compaq DC 5750</t>
  </si>
  <si>
    <t>Třinec</t>
  </si>
  <si>
    <t>Výměna externí páskové mechaniky SCSI typu HP Storage Works Ultrium 232 připojené k serveru s OS Windows 2003</t>
  </si>
  <si>
    <t>Prostějov</t>
  </si>
  <si>
    <t>Výměna mechaniky DVD RW SATA mechaniky výrobce LG v PC</t>
  </si>
  <si>
    <t>Ostrava III</t>
  </si>
  <si>
    <t>Výměna HDD 250 GB v netbooku ASUS Eee 1215N bez instalace operačního systému a dat</t>
  </si>
  <si>
    <t>Karviná</t>
  </si>
  <si>
    <t>Profylaxe 1 ks PC HP Compaq DC 5750</t>
  </si>
  <si>
    <t>Litovel</t>
  </si>
  <si>
    <t>Pozn. V popisu jsou uvedeny současně instalované komponenty</t>
  </si>
  <si>
    <t>Počítačová skříň Cooler Master Elite 371 černá</t>
  </si>
  <si>
    <t>Cena za kus v Kč bez DPH</t>
  </si>
  <si>
    <t>Cena za kus v Kč včetně DPH</t>
  </si>
  <si>
    <t>Množství za rok
(předpoklad)</t>
  </si>
  <si>
    <t>Ostatní náhradní díly budou poskytovány dodavatelem za ceníkové ceny</t>
  </si>
  <si>
    <t>Poř. č.</t>
  </si>
  <si>
    <t>Nejčastější případy servisu PC a NB</t>
  </si>
  <si>
    <t>Cenová kalkulace včetně znovuzprovoznění v Kč bez DPH</t>
  </si>
  <si>
    <t>DPH</t>
  </si>
  <si>
    <t>včetně DPH</t>
  </si>
  <si>
    <t>Celkem bez DPH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</si>
</sst>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#,##0\ &quot;Kč&quot;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#,##0.00_ ;[Red]\-#,##0.00\ "/>
    <numFmt numFmtId="170" formatCode="#,##0.0_ ;[Red]\-#,##0.0\ "/>
    <numFmt numFmtId="171" formatCode="#,##0_ ;[Red]\-#,##0\ "/>
    <numFmt numFmtId="172" formatCode="[$€-2]\ #\ ##,000_);[Red]\([$€-2]\ #\ ##,000\)"/>
  </numFmts>
  <fonts count="41">
    <font>
      <sz val="10"/>
      <name val="Arial CE"/>
      <family val="0"/>
    </font>
    <font>
      <sz val="10"/>
      <name val="Arial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"/>
      <family val="2"/>
    </font>
    <font>
      <sz val="12"/>
      <name val="Arial CE"/>
      <family val="0"/>
    </font>
    <font>
      <b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55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0" borderId="0">
      <alignment/>
      <protection/>
    </xf>
    <xf numFmtId="0" fontId="24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4" fillId="0" borderId="0" xfId="49" applyFont="1">
      <alignment/>
      <protection/>
    </xf>
    <xf numFmtId="0" fontId="1" fillId="0" borderId="0" xfId="49">
      <alignment/>
      <protection/>
    </xf>
    <xf numFmtId="49" fontId="1" fillId="0" borderId="0" xfId="49" applyNumberFormat="1">
      <alignment/>
      <protection/>
    </xf>
    <xf numFmtId="3" fontId="5" fillId="0" borderId="0" xfId="0" applyNumberFormat="1" applyFont="1" applyAlignment="1">
      <alignment/>
    </xf>
    <xf numFmtId="0" fontId="4" fillId="33" borderId="10" xfId="49" applyFont="1" applyFill="1" applyBorder="1" applyAlignment="1">
      <alignment horizontal="center" vertical="justify"/>
      <protection/>
    </xf>
    <xf numFmtId="169" fontId="1" fillId="0" borderId="10" xfId="34" applyNumberFormat="1" applyFont="1" applyBorder="1" applyAlignment="1">
      <alignment horizontal="right"/>
    </xf>
    <xf numFmtId="169" fontId="1" fillId="0" borderId="10" xfId="49" applyNumberFormat="1" applyBorder="1">
      <alignment/>
      <protection/>
    </xf>
    <xf numFmtId="169" fontId="4" fillId="0" borderId="10" xfId="49" applyNumberFormat="1" applyFont="1" applyBorder="1">
      <alignment/>
      <protection/>
    </xf>
    <xf numFmtId="169" fontId="4" fillId="0" borderId="10" xfId="49" applyNumberFormat="1" applyFont="1" applyBorder="1" applyAlignment="1">
      <alignment horizontal="right"/>
      <protection/>
    </xf>
    <xf numFmtId="0" fontId="24" fillId="0" borderId="0" xfId="48">
      <alignment/>
      <protection/>
    </xf>
    <xf numFmtId="0" fontId="26" fillId="0" borderId="0" xfId="48" applyFont="1">
      <alignment/>
      <protection/>
    </xf>
    <xf numFmtId="0" fontId="24" fillId="0" borderId="0" xfId="48" applyAlignment="1">
      <alignment horizontal="center"/>
      <protection/>
    </xf>
    <xf numFmtId="0" fontId="24" fillId="0" borderId="0" xfId="48" applyAlignment="1">
      <alignment horizontal="right"/>
      <protection/>
    </xf>
    <xf numFmtId="0" fontId="24" fillId="0" borderId="0" xfId="48" applyFill="1">
      <alignment/>
      <protection/>
    </xf>
    <xf numFmtId="0" fontId="24" fillId="0" borderId="0" xfId="48" applyAlignment="1">
      <alignment wrapText="1"/>
      <protection/>
    </xf>
    <xf numFmtId="0" fontId="26" fillId="7" borderId="11" xfId="48" applyFont="1" applyFill="1" applyBorder="1" applyAlignment="1">
      <alignment wrapText="1"/>
      <protection/>
    </xf>
    <xf numFmtId="0" fontId="26" fillId="7" borderId="11" xfId="48" applyFont="1" applyFill="1" applyBorder="1" applyAlignment="1">
      <alignment horizontal="center" wrapText="1"/>
      <protection/>
    </xf>
    <xf numFmtId="0" fontId="26" fillId="7" borderId="11" xfId="48" applyFont="1" applyFill="1" applyBorder="1" applyAlignment="1">
      <alignment horizontal="right" wrapText="1"/>
      <protection/>
    </xf>
    <xf numFmtId="0" fontId="24" fillId="0" borderId="10" xfId="48" applyBorder="1">
      <alignment/>
      <protection/>
    </xf>
    <xf numFmtId="0" fontId="24" fillId="0" borderId="10" xfId="48" applyBorder="1" applyAlignment="1">
      <alignment wrapText="1"/>
      <protection/>
    </xf>
    <xf numFmtId="0" fontId="24" fillId="0" borderId="10" xfId="48" applyBorder="1" applyAlignment="1">
      <alignment horizontal="center"/>
      <protection/>
    </xf>
    <xf numFmtId="164" fontId="24" fillId="0" borderId="10" xfId="48" applyNumberFormat="1" applyBorder="1" applyAlignment="1">
      <alignment horizontal="right"/>
      <protection/>
    </xf>
    <xf numFmtId="0" fontId="24" fillId="0" borderId="10" xfId="48" applyFill="1" applyBorder="1" applyAlignment="1">
      <alignment wrapText="1"/>
      <protection/>
    </xf>
    <xf numFmtId="0" fontId="24" fillId="0" borderId="10" xfId="48" applyFill="1" applyBorder="1" applyAlignment="1">
      <alignment horizontal="center"/>
      <protection/>
    </xf>
    <xf numFmtId="0" fontId="24" fillId="0" borderId="12" xfId="48" applyBorder="1">
      <alignment/>
      <protection/>
    </xf>
    <xf numFmtId="0" fontId="26" fillId="0" borderId="13" xfId="48" applyFont="1" applyBorder="1">
      <alignment/>
      <protection/>
    </xf>
    <xf numFmtId="0" fontId="26" fillId="0" borderId="14" xfId="48" applyFont="1" applyBorder="1" applyAlignment="1">
      <alignment horizontal="center"/>
      <protection/>
    </xf>
    <xf numFmtId="0" fontId="26" fillId="0" borderId="14" xfId="48" applyFont="1" applyBorder="1" applyAlignment="1">
      <alignment horizontal="right"/>
      <protection/>
    </xf>
    <xf numFmtId="164" fontId="26" fillId="0" borderId="10" xfId="48" applyNumberFormat="1" applyFont="1" applyBorder="1" applyAlignment="1">
      <alignment horizontal="right"/>
      <protection/>
    </xf>
    <xf numFmtId="0" fontId="26" fillId="0" borderId="0" xfId="48" applyFont="1" applyAlignment="1">
      <alignment horizontal="center"/>
      <protection/>
    </xf>
    <xf numFmtId="0" fontId="26" fillId="0" borderId="0" xfId="48" applyFont="1" applyAlignment="1">
      <alignment horizontal="right"/>
      <protection/>
    </xf>
    <xf numFmtId="164" fontId="26" fillId="0" borderId="0" xfId="48" applyNumberFormat="1" applyFont="1" applyAlignment="1">
      <alignment horizontal="right"/>
      <protection/>
    </xf>
    <xf numFmtId="0" fontId="24" fillId="0" borderId="12" xfId="48" applyFill="1" applyBorder="1">
      <alignment/>
      <protection/>
    </xf>
    <xf numFmtId="0" fontId="4" fillId="33" borderId="15" xfId="49" applyFont="1" applyFill="1" applyBorder="1" applyAlignment="1">
      <alignment horizontal="centerContinuous" vertical="top"/>
      <protection/>
    </xf>
    <xf numFmtId="0" fontId="1" fillId="0" borderId="15" xfId="0" applyFont="1" applyBorder="1" applyAlignment="1">
      <alignment/>
    </xf>
    <xf numFmtId="0" fontId="1" fillId="0" borderId="15" xfId="0" applyFont="1" applyFill="1" applyBorder="1" applyAlignment="1">
      <alignment horizontal="left"/>
    </xf>
    <xf numFmtId="49" fontId="1" fillId="0" borderId="15" xfId="36" applyNumberFormat="1" applyFont="1" applyFill="1" applyBorder="1" applyAlignment="1" applyProtection="1">
      <alignment horizontal="left" wrapText="1"/>
      <protection/>
    </xf>
    <xf numFmtId="0" fontId="1" fillId="0" borderId="15" xfId="0" applyFont="1" applyBorder="1" applyAlignment="1">
      <alignment wrapText="1"/>
    </xf>
    <xf numFmtId="49" fontId="4" fillId="0" borderId="15" xfId="36" applyNumberFormat="1" applyFont="1" applyFill="1" applyBorder="1" applyAlignment="1" applyProtection="1">
      <alignment horizontal="left"/>
      <protection/>
    </xf>
    <xf numFmtId="0" fontId="1" fillId="0" borderId="0" xfId="49" applyAlignment="1">
      <alignment horizontal="center"/>
      <protection/>
    </xf>
    <xf numFmtId="0" fontId="4" fillId="33" borderId="10" xfId="49" applyFont="1" applyFill="1" applyBorder="1" applyAlignment="1">
      <alignment horizontal="center" vertical="top" wrapText="1"/>
      <protection/>
    </xf>
    <xf numFmtId="0" fontId="1" fillId="0" borderId="10" xfId="49" applyFill="1" applyBorder="1" applyAlignment="1">
      <alignment horizontal="center"/>
      <protection/>
    </xf>
    <xf numFmtId="0" fontId="1" fillId="0" borderId="10" xfId="49" applyBorder="1" applyAlignment="1">
      <alignment horizontal="center"/>
      <protection/>
    </xf>
    <xf numFmtId="0" fontId="4" fillId="0" borderId="10" xfId="49" applyFont="1" applyBorder="1" applyAlignment="1">
      <alignment horizontal="center"/>
      <protection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6" fillId="34" borderId="10" xfId="0" applyFont="1" applyFill="1" applyBorder="1" applyAlignment="1">
      <alignment horizontal="center" vertical="center"/>
    </xf>
    <xf numFmtId="164" fontId="1" fillId="35" borderId="10" xfId="50" applyNumberFormat="1" applyFont="1" applyFill="1" applyBorder="1" applyAlignment="1">
      <alignment horizontal="right"/>
      <protection/>
    </xf>
    <xf numFmtId="164" fontId="1" fillId="0" borderId="10" xfId="49" applyNumberFormat="1" applyBorder="1">
      <alignment/>
      <protection/>
    </xf>
    <xf numFmtId="164" fontId="1" fillId="35" borderId="10" xfId="49" applyNumberFormat="1" applyFont="1" applyFill="1" applyBorder="1">
      <alignment/>
      <protection/>
    </xf>
    <xf numFmtId="164" fontId="1" fillId="0" borderId="10" xfId="34" applyNumberFormat="1" applyFont="1" applyBorder="1" applyAlignment="1">
      <alignment horizontal="right"/>
    </xf>
    <xf numFmtId="164" fontId="4" fillId="0" borderId="10" xfId="49" applyNumberFormat="1" applyFont="1" applyBorder="1" applyAlignment="1">
      <alignment horizontal="right"/>
      <protection/>
    </xf>
    <xf numFmtId="0" fontId="26" fillId="7" borderId="16" xfId="48" applyFont="1" applyFill="1" applyBorder="1" applyAlignment="1">
      <alignment horizontal="right" wrapText="1"/>
      <protection/>
    </xf>
    <xf numFmtId="164" fontId="24" fillId="0" borderId="17" xfId="48" applyNumberFormat="1" applyBorder="1" applyAlignment="1">
      <alignment horizontal="right"/>
      <protection/>
    </xf>
    <xf numFmtId="0" fontId="26" fillId="7" borderId="17" xfId="48" applyFont="1" applyFill="1" applyBorder="1" applyAlignment="1">
      <alignment horizontal="right" wrapText="1"/>
      <protection/>
    </xf>
    <xf numFmtId="0" fontId="26" fillId="7" borderId="18" xfId="48" applyFont="1" applyFill="1" applyBorder="1" applyAlignment="1">
      <alignment horizontal="right" wrapText="1"/>
      <protection/>
    </xf>
    <xf numFmtId="0" fontId="26" fillId="7" borderId="13" xfId="48" applyFont="1" applyFill="1" applyBorder="1" applyAlignment="1">
      <alignment horizontal="center" vertical="center"/>
      <protection/>
    </xf>
    <xf numFmtId="0" fontId="26" fillId="7" borderId="14" xfId="48" applyFont="1" applyFill="1" applyBorder="1" applyAlignment="1">
      <alignment horizontal="center" vertical="center"/>
      <protection/>
    </xf>
  </cellXfs>
  <cellStyles count="5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al_Sheet1" xfId="47"/>
    <cellStyle name="Normální 2" xfId="48"/>
    <cellStyle name="normální_List1" xfId="49"/>
    <cellStyle name="normální_List1_1" xfId="50"/>
    <cellStyle name="Followed Hyperlink" xfId="51"/>
    <cellStyle name="Poznámka" xfId="52"/>
    <cellStyle name="Percent" xfId="53"/>
    <cellStyle name="Propojená buňka" xfId="54"/>
    <cellStyle name="Správně" xfId="55"/>
    <cellStyle name="Text upozornění" xfId="56"/>
    <cellStyle name="Vstup" xfId="57"/>
    <cellStyle name="Výpočet" xfId="58"/>
    <cellStyle name="Výstup" xfId="59"/>
    <cellStyle name="Vysvětlující text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D6D3CE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showGridLines="0" tabSelected="1" zoomScalePageLayoutView="0" workbookViewId="0" topLeftCell="A1">
      <selection activeCell="H18" sqref="H18"/>
    </sheetView>
  </sheetViews>
  <sheetFormatPr defaultColWidth="9.00390625" defaultRowHeight="12.75"/>
  <cols>
    <col min="1" max="1" width="8.125" style="45" customWidth="1"/>
    <col min="2" max="2" width="70.125" style="0" customWidth="1"/>
    <col min="3" max="3" width="14.25390625" style="0" customWidth="1"/>
    <col min="4" max="4" width="16.375" style="0" customWidth="1"/>
    <col min="5" max="5" width="14.875" style="0" customWidth="1"/>
    <col min="6" max="6" width="15.00390625" style="45" customWidth="1"/>
  </cols>
  <sheetData>
    <row r="1" spans="2:6" ht="12.75">
      <c r="B1" s="1" t="s">
        <v>2</v>
      </c>
      <c r="C1" s="3"/>
      <c r="D1" s="2"/>
      <c r="E1" s="2"/>
      <c r="F1" s="40"/>
    </row>
    <row r="2" spans="2:6" ht="12.75">
      <c r="B2" s="2"/>
      <c r="C2" s="2"/>
      <c r="D2" s="2"/>
      <c r="E2" s="2"/>
      <c r="F2" s="40"/>
    </row>
    <row r="3" spans="1:6" ht="38.25">
      <c r="A3" s="47" t="s">
        <v>44</v>
      </c>
      <c r="B3" s="34" t="s">
        <v>0</v>
      </c>
      <c r="C3" s="41" t="s">
        <v>40</v>
      </c>
      <c r="D3" s="5" t="s">
        <v>18</v>
      </c>
      <c r="E3" s="5" t="s">
        <v>41</v>
      </c>
      <c r="F3" s="41" t="s">
        <v>42</v>
      </c>
    </row>
    <row r="4" spans="1:6" ht="12.75">
      <c r="A4" s="46">
        <v>1</v>
      </c>
      <c r="B4" s="35" t="s">
        <v>14</v>
      </c>
      <c r="C4" s="48"/>
      <c r="D4" s="49">
        <f>C4*0.21</f>
        <v>0</v>
      </c>
      <c r="E4" s="49">
        <f>C4+D4</f>
        <v>0</v>
      </c>
      <c r="F4" s="42">
        <v>15</v>
      </c>
    </row>
    <row r="5" spans="1:6" ht="12.75">
      <c r="A5" s="46">
        <v>2</v>
      </c>
      <c r="B5" s="35" t="s">
        <v>16</v>
      </c>
      <c r="C5" s="50"/>
      <c r="D5" s="49">
        <f aca="true" t="shared" si="0" ref="D5:D19">C5*0.21</f>
        <v>0</v>
      </c>
      <c r="E5" s="49">
        <f aca="true" t="shared" si="1" ref="E5:E19">C5+D5</f>
        <v>0</v>
      </c>
      <c r="F5" s="42">
        <v>15</v>
      </c>
    </row>
    <row r="6" spans="1:6" ht="12.75">
      <c r="A6" s="46">
        <v>3</v>
      </c>
      <c r="B6" s="35" t="s">
        <v>3</v>
      </c>
      <c r="C6" s="50"/>
      <c r="D6" s="49">
        <f t="shared" si="0"/>
        <v>0</v>
      </c>
      <c r="E6" s="49">
        <f t="shared" si="1"/>
        <v>0</v>
      </c>
      <c r="F6" s="42">
        <v>25</v>
      </c>
    </row>
    <row r="7" spans="1:6" ht="12.75">
      <c r="A7" s="46">
        <v>4</v>
      </c>
      <c r="B7" s="35" t="s">
        <v>7</v>
      </c>
      <c r="C7" s="50"/>
      <c r="D7" s="49">
        <f t="shared" si="0"/>
        <v>0</v>
      </c>
      <c r="E7" s="49">
        <f t="shared" si="1"/>
        <v>0</v>
      </c>
      <c r="F7" s="42">
        <v>30</v>
      </c>
    </row>
    <row r="8" spans="1:6" ht="12.75">
      <c r="A8" s="46">
        <v>5</v>
      </c>
      <c r="B8" s="35" t="s">
        <v>15</v>
      </c>
      <c r="C8" s="50"/>
      <c r="D8" s="49">
        <f t="shared" si="0"/>
        <v>0</v>
      </c>
      <c r="E8" s="49">
        <f t="shared" si="1"/>
        <v>0</v>
      </c>
      <c r="F8" s="42">
        <v>30</v>
      </c>
    </row>
    <row r="9" spans="1:6" ht="12.75">
      <c r="A9" s="46">
        <v>6</v>
      </c>
      <c r="B9" s="35" t="s">
        <v>8</v>
      </c>
      <c r="C9" s="50"/>
      <c r="D9" s="49">
        <f t="shared" si="0"/>
        <v>0</v>
      </c>
      <c r="E9" s="49">
        <f t="shared" si="1"/>
        <v>0</v>
      </c>
      <c r="F9" s="42">
        <v>20</v>
      </c>
    </row>
    <row r="10" spans="1:6" ht="12.75">
      <c r="A10" s="46">
        <v>7</v>
      </c>
      <c r="B10" s="35" t="s">
        <v>4</v>
      </c>
      <c r="C10" s="50"/>
      <c r="D10" s="49">
        <f t="shared" si="0"/>
        <v>0</v>
      </c>
      <c r="E10" s="49">
        <f t="shared" si="1"/>
        <v>0</v>
      </c>
      <c r="F10" s="42">
        <v>20</v>
      </c>
    </row>
    <row r="11" spans="1:6" ht="12.75">
      <c r="A11" s="46">
        <v>8</v>
      </c>
      <c r="B11" s="35" t="s">
        <v>17</v>
      </c>
      <c r="C11" s="50"/>
      <c r="D11" s="49">
        <f t="shared" si="0"/>
        <v>0</v>
      </c>
      <c r="E11" s="49">
        <f t="shared" si="1"/>
        <v>0</v>
      </c>
      <c r="F11" s="42">
        <v>10</v>
      </c>
    </row>
    <row r="12" spans="1:6" ht="12.75">
      <c r="A12" s="46">
        <v>9</v>
      </c>
      <c r="B12" s="35" t="s">
        <v>9</v>
      </c>
      <c r="C12" s="50"/>
      <c r="D12" s="49">
        <f t="shared" si="0"/>
        <v>0</v>
      </c>
      <c r="E12" s="49">
        <f t="shared" si="1"/>
        <v>0</v>
      </c>
      <c r="F12" s="42">
        <v>15</v>
      </c>
    </row>
    <row r="13" spans="1:6" ht="12.75">
      <c r="A13" s="46">
        <v>10</v>
      </c>
      <c r="B13" t="s">
        <v>39</v>
      </c>
      <c r="C13" s="50"/>
      <c r="D13" s="49">
        <f t="shared" si="0"/>
        <v>0</v>
      </c>
      <c r="E13" s="49">
        <f t="shared" si="1"/>
        <v>0</v>
      </c>
      <c r="F13" s="42">
        <v>10</v>
      </c>
    </row>
    <row r="14" spans="1:6" ht="12.75">
      <c r="A14" s="46">
        <v>11</v>
      </c>
      <c r="B14" s="36" t="s">
        <v>10</v>
      </c>
      <c r="C14" s="50"/>
      <c r="D14" s="49">
        <f t="shared" si="0"/>
        <v>0</v>
      </c>
      <c r="E14" s="49">
        <f t="shared" si="1"/>
        <v>0</v>
      </c>
      <c r="F14" s="42">
        <v>30</v>
      </c>
    </row>
    <row r="15" spans="1:6" ht="12.75">
      <c r="A15" s="46">
        <v>12</v>
      </c>
      <c r="B15" s="37" t="s">
        <v>11</v>
      </c>
      <c r="C15" s="50"/>
      <c r="D15" s="49">
        <f t="shared" si="0"/>
        <v>0</v>
      </c>
      <c r="E15" s="49">
        <f t="shared" si="1"/>
        <v>0</v>
      </c>
      <c r="F15" s="42">
        <v>40</v>
      </c>
    </row>
    <row r="16" spans="1:6" ht="12.75">
      <c r="A16" s="46">
        <v>13</v>
      </c>
      <c r="B16" s="35" t="s">
        <v>12</v>
      </c>
      <c r="C16" s="48"/>
      <c r="D16" s="49">
        <f t="shared" si="0"/>
        <v>0</v>
      </c>
      <c r="E16" s="49">
        <f t="shared" si="1"/>
        <v>0</v>
      </c>
      <c r="F16" s="42">
        <v>25</v>
      </c>
    </row>
    <row r="17" spans="1:6" ht="13.5" customHeight="1">
      <c r="A17" s="46">
        <v>14</v>
      </c>
      <c r="B17" s="38" t="s">
        <v>13</v>
      </c>
      <c r="C17" s="50"/>
      <c r="D17" s="49">
        <f t="shared" si="0"/>
        <v>0</v>
      </c>
      <c r="E17" s="49">
        <f t="shared" si="1"/>
        <v>0</v>
      </c>
      <c r="F17" s="42">
        <v>25</v>
      </c>
    </row>
    <row r="18" spans="1:6" ht="12.75">
      <c r="A18" s="46">
        <v>15</v>
      </c>
      <c r="B18" s="35" t="s">
        <v>5</v>
      </c>
      <c r="C18" s="48"/>
      <c r="D18" s="49">
        <f t="shared" si="0"/>
        <v>0</v>
      </c>
      <c r="E18" s="49">
        <f t="shared" si="1"/>
        <v>0</v>
      </c>
      <c r="F18" s="42">
        <v>20</v>
      </c>
    </row>
    <row r="19" spans="1:6" ht="12.75">
      <c r="A19" s="46">
        <v>16</v>
      </c>
      <c r="B19" s="36" t="s">
        <v>6</v>
      </c>
      <c r="C19" s="48"/>
      <c r="D19" s="49">
        <f t="shared" si="0"/>
        <v>0</v>
      </c>
      <c r="E19" s="49">
        <f t="shared" si="1"/>
        <v>0</v>
      </c>
      <c r="F19" s="42">
        <v>15</v>
      </c>
    </row>
    <row r="20" spans="1:6" ht="12.75">
      <c r="A20" s="46"/>
      <c r="B20" s="36"/>
      <c r="C20" s="51"/>
      <c r="D20" s="49"/>
      <c r="E20" s="49"/>
      <c r="F20" s="43"/>
    </row>
    <row r="21" spans="1:6" ht="12.75">
      <c r="A21" s="46"/>
      <c r="B21" s="39" t="s">
        <v>1</v>
      </c>
      <c r="C21" s="52">
        <f>SUM(C4:C19)</f>
        <v>0</v>
      </c>
      <c r="D21" s="52">
        <f>SUM(D4:D19)</f>
        <v>0</v>
      </c>
      <c r="E21" s="52">
        <f>SUM(E4:E19)</f>
        <v>0</v>
      </c>
      <c r="F21" s="43"/>
    </row>
    <row r="22" spans="1:6" ht="12.75">
      <c r="A22" s="46"/>
      <c r="B22" s="36"/>
      <c r="C22" s="6"/>
      <c r="D22" s="7"/>
      <c r="E22" s="7"/>
      <c r="F22" s="43"/>
    </row>
    <row r="23" spans="1:6" ht="12.75">
      <c r="A23" s="46"/>
      <c r="B23" s="37" t="s">
        <v>43</v>
      </c>
      <c r="C23" s="9"/>
      <c r="D23" s="8"/>
      <c r="E23" s="8"/>
      <c r="F23" s="44"/>
    </row>
    <row r="24" ht="15">
      <c r="D24" s="4"/>
    </row>
  </sheetData>
  <sheetProtection/>
  <printOptions/>
  <pageMargins left="0.4330708661417323" right="0.4724409448818898" top="0.984251968503937" bottom="0.984251968503937" header="0.6299212598425197" footer="0.5118110236220472"/>
  <pageSetup horizontalDpi="600" verticalDpi="600" orientation="landscape" paperSize="9" r:id="rId1"/>
  <headerFooter alignWithMargins="0">
    <oddHeader>&amp;RPříloha č. 1a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J14"/>
  <sheetViews>
    <sheetView zoomScalePageLayoutView="0" workbookViewId="0" topLeftCell="A1">
      <selection activeCell="G21" sqref="G21"/>
    </sheetView>
  </sheetViews>
  <sheetFormatPr defaultColWidth="9.00390625" defaultRowHeight="12.75"/>
  <cols>
    <col min="1" max="1" width="3.00390625" style="10" customWidth="1"/>
    <col min="2" max="2" width="74.375" style="10" customWidth="1"/>
    <col min="3" max="3" width="13.75390625" style="12" customWidth="1"/>
    <col min="4" max="10" width="13.75390625" style="13" customWidth="1"/>
    <col min="11" max="16384" width="9.125" style="10" customWidth="1"/>
  </cols>
  <sheetData>
    <row r="1" ht="15">
      <c r="B1" s="11" t="s">
        <v>45</v>
      </c>
    </row>
    <row r="2" spans="2:10" ht="15">
      <c r="B2" s="14"/>
      <c r="C2" s="57" t="s">
        <v>46</v>
      </c>
      <c r="D2" s="58"/>
      <c r="E2" s="58"/>
      <c r="F2" s="58"/>
      <c r="G2" s="58"/>
      <c r="H2" s="58"/>
      <c r="I2" s="53" t="s">
        <v>47</v>
      </c>
      <c r="J2" s="18" t="s">
        <v>25</v>
      </c>
    </row>
    <row r="3" spans="2:10" s="15" customFormat="1" ht="30">
      <c r="B3" s="16" t="s">
        <v>19</v>
      </c>
      <c r="C3" s="17" t="s">
        <v>20</v>
      </c>
      <c r="D3" s="18" t="s">
        <v>21</v>
      </c>
      <c r="E3" s="18" t="s">
        <v>22</v>
      </c>
      <c r="F3" s="18" t="s">
        <v>23</v>
      </c>
      <c r="G3" s="18" t="s">
        <v>24</v>
      </c>
      <c r="H3" s="53" t="s">
        <v>49</v>
      </c>
      <c r="I3" s="56"/>
      <c r="J3" s="55" t="s">
        <v>48</v>
      </c>
    </row>
    <row r="4" spans="1:10" ht="32.25" customHeight="1">
      <c r="A4" s="19">
        <v>1</v>
      </c>
      <c r="B4" s="20" t="s">
        <v>26</v>
      </c>
      <c r="C4" s="21" t="s">
        <v>27</v>
      </c>
      <c r="D4" s="22"/>
      <c r="E4" s="22"/>
      <c r="F4" s="22"/>
      <c r="G4" s="22"/>
      <c r="H4" s="22">
        <f aca="true" t="shared" si="0" ref="H4:H9">SUM(D4:G4)</f>
        <v>0</v>
      </c>
      <c r="I4" s="54"/>
      <c r="J4" s="54">
        <f aca="true" t="shared" si="1" ref="J4:J9">H4+I4</f>
        <v>0</v>
      </c>
    </row>
    <row r="5" spans="1:10" ht="32.25" customHeight="1">
      <c r="A5" s="19">
        <v>2</v>
      </c>
      <c r="B5" s="20" t="s">
        <v>28</v>
      </c>
      <c r="C5" s="21" t="s">
        <v>29</v>
      </c>
      <c r="D5" s="22"/>
      <c r="E5" s="22"/>
      <c r="F5" s="22"/>
      <c r="G5" s="22"/>
      <c r="H5" s="22">
        <f t="shared" si="0"/>
        <v>0</v>
      </c>
      <c r="I5" s="22"/>
      <c r="J5" s="54">
        <f t="shared" si="1"/>
        <v>0</v>
      </c>
    </row>
    <row r="6" spans="1:10" ht="32.25" customHeight="1">
      <c r="A6" s="19">
        <v>3</v>
      </c>
      <c r="B6" s="23" t="s">
        <v>30</v>
      </c>
      <c r="C6" s="24" t="s">
        <v>31</v>
      </c>
      <c r="D6" s="22"/>
      <c r="E6" s="22"/>
      <c r="F6" s="22"/>
      <c r="G6" s="22"/>
      <c r="H6" s="22">
        <f t="shared" si="0"/>
        <v>0</v>
      </c>
      <c r="I6" s="22"/>
      <c r="J6" s="54">
        <f t="shared" si="1"/>
        <v>0</v>
      </c>
    </row>
    <row r="7" spans="1:10" ht="32.25" customHeight="1">
      <c r="A7" s="19">
        <v>4</v>
      </c>
      <c r="B7" s="20" t="s">
        <v>32</v>
      </c>
      <c r="C7" s="24" t="s">
        <v>33</v>
      </c>
      <c r="D7" s="22"/>
      <c r="E7" s="22"/>
      <c r="F7" s="22"/>
      <c r="G7" s="22"/>
      <c r="H7" s="22">
        <f t="shared" si="0"/>
        <v>0</v>
      </c>
      <c r="I7" s="22"/>
      <c r="J7" s="54">
        <f t="shared" si="1"/>
        <v>0</v>
      </c>
    </row>
    <row r="8" spans="1:10" ht="32.25" customHeight="1">
      <c r="A8" s="19">
        <v>5</v>
      </c>
      <c r="B8" s="20" t="s">
        <v>34</v>
      </c>
      <c r="C8" s="24" t="s">
        <v>35</v>
      </c>
      <c r="D8" s="22"/>
      <c r="E8" s="22"/>
      <c r="F8" s="22"/>
      <c r="G8" s="22"/>
      <c r="H8" s="22">
        <f t="shared" si="0"/>
        <v>0</v>
      </c>
      <c r="I8" s="22"/>
      <c r="J8" s="54">
        <f t="shared" si="1"/>
        <v>0</v>
      </c>
    </row>
    <row r="9" spans="1:10" ht="32.25" customHeight="1">
      <c r="A9" s="19">
        <v>6</v>
      </c>
      <c r="B9" s="20" t="s">
        <v>36</v>
      </c>
      <c r="C9" s="24" t="s">
        <v>37</v>
      </c>
      <c r="D9" s="22"/>
      <c r="E9" s="22"/>
      <c r="F9" s="22"/>
      <c r="G9" s="22"/>
      <c r="H9" s="22">
        <f t="shared" si="0"/>
        <v>0</v>
      </c>
      <c r="I9" s="22"/>
      <c r="J9" s="54">
        <f t="shared" si="1"/>
        <v>0</v>
      </c>
    </row>
    <row r="10" spans="1:10" ht="15">
      <c r="A10" s="25"/>
      <c r="B10" s="26" t="s">
        <v>25</v>
      </c>
      <c r="C10" s="27"/>
      <c r="D10" s="28"/>
      <c r="E10" s="28"/>
      <c r="F10" s="28"/>
      <c r="G10" s="28"/>
      <c r="H10" s="29">
        <f>SUM(H2:H7)</f>
        <v>0</v>
      </c>
      <c r="I10" s="29">
        <f>SUM(I2:I7)</f>
        <v>0</v>
      </c>
      <c r="J10" s="29">
        <f>SUM(J2:J7)</f>
        <v>0</v>
      </c>
    </row>
    <row r="12" spans="2:10" ht="15">
      <c r="B12" s="11"/>
      <c r="C12" s="30"/>
      <c r="D12" s="31"/>
      <c r="E12" s="31"/>
      <c r="F12" s="31"/>
      <c r="G12" s="31"/>
      <c r="H12" s="32"/>
      <c r="I12" s="32"/>
      <c r="J12" s="32"/>
    </row>
    <row r="14" ht="15">
      <c r="B14" s="33" t="s">
        <v>38</v>
      </c>
    </row>
  </sheetData>
  <sheetProtection/>
  <mergeCells count="1">
    <mergeCell ref="C2:H2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71" r:id="rId1"/>
  <headerFooter>
    <oddHeader>&amp;RPříloha č. 1b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Finanční ředitelství v Ostravě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Radim Křen</dc:creator>
  <cp:keywords/>
  <dc:description/>
  <cp:lastModifiedBy>Šrámková Jana</cp:lastModifiedBy>
  <cp:lastPrinted>2013-07-02T12:31:55Z</cp:lastPrinted>
  <dcterms:created xsi:type="dcterms:W3CDTF">2008-01-17T04:54:55Z</dcterms:created>
  <dcterms:modified xsi:type="dcterms:W3CDTF">2013-07-02T13:43:31Z</dcterms:modified>
  <cp:category/>
  <cp:version/>
  <cp:contentType/>
  <cp:contentStatus/>
</cp:coreProperties>
</file>