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431" yWindow="65491" windowWidth="14640" windowHeight="1447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'List1'!$A$1:$R$102</definedName>
  </definedNames>
  <calcPr calcId="145621"/>
</workbook>
</file>

<file path=xl/sharedStrings.xml><?xml version="1.0" encoding="utf-8"?>
<sst xmlns="http://schemas.openxmlformats.org/spreadsheetml/2006/main" count="143" uniqueCount="115">
  <si>
    <t>Pol.</t>
  </si>
  <si>
    <t>Popis činnosti</t>
  </si>
  <si>
    <t>MJ</t>
  </si>
  <si>
    <t>počet MJ</t>
  </si>
  <si>
    <t>cena za MJ</t>
  </si>
  <si>
    <t>cena celkem</t>
  </si>
  <si>
    <t>kpl</t>
  </si>
  <si>
    <t>bm</t>
  </si>
  <si>
    <t>ks</t>
  </si>
  <si>
    <t>CPV 90731600-6</t>
  </si>
  <si>
    <t>CPV 71300000-1</t>
  </si>
  <si>
    <t xml:space="preserve">Závěrečná zpráva </t>
  </si>
  <si>
    <t>celkem</t>
  </si>
  <si>
    <t>Dohledání archivních materiálů, mapové dokumentace a souvisejících projektů</t>
  </si>
  <si>
    <t>Geofyzikální průzkum okolí SDD</t>
  </si>
  <si>
    <t>Inženýrská činnost, Přípravné práce</t>
  </si>
  <si>
    <t>Souhrnná zpráva, přehled analyzovaných dokumentů</t>
  </si>
  <si>
    <t>Zpracování Projektů atmogeochemického a geofyzikálního průzkumu</t>
  </si>
  <si>
    <t>Zpracování Povolení hornické činnosti a Plánu zajištění</t>
  </si>
  <si>
    <t>Stálý technický dozor po dobu realizace</t>
  </si>
  <si>
    <t xml:space="preserve">Metanscreening před zahájením prací 100x100m, zpracování ZZ </t>
  </si>
  <si>
    <t xml:space="preserve">Metanscreening po ukončení prací 100x100m, zpracování ZZ </t>
  </si>
  <si>
    <t>Zpracování projektu průzkum.vrtu, technolog.postupu, havarijního plánu</t>
  </si>
  <si>
    <t>Oprava stávajícího uzavíracího povalu a jeho uvedení do souladu s platnou báňskou legislativou</t>
  </si>
  <si>
    <t>Demontáž stávajícího uzavíracího povalu</t>
  </si>
  <si>
    <t>Provedení výkopu mezi jámou a podpovrchovým podzemním kanálem</t>
  </si>
  <si>
    <t>Odkrytí odplyňovací rýhy a 18 hlavic odplyňovacích vrtů kolem obvodu jámy</t>
  </si>
  <si>
    <t>Dozdění části profilu jámy a oprava porušené zdi pod povalem</t>
  </si>
  <si>
    <t>Příprava prac. plochy pro umístění vrtné soupravy a obslužné technologie</t>
  </si>
  <si>
    <t>Rekultivace dotčených pozemků</t>
  </si>
  <si>
    <t>Demontáž pracovní plochy a obslužné technologie</t>
  </si>
  <si>
    <t>Odvoz odpadů na skládku</t>
  </si>
  <si>
    <t>Protokolární předání pozemku majiteli, zpracování závěrečné zprávy</t>
  </si>
  <si>
    <t>Zajištění vstupu na pozemky, střety zájmů, vytyčení inženýrských sítí</t>
  </si>
  <si>
    <t>Dosypání volných prostor průzkumným vrtem výpěrkou 0-20 mm</t>
  </si>
  <si>
    <t>Prolití dosypaného podpovrchového kanálu cementopopílkovou směsí CPS2</t>
  </si>
  <si>
    <t>CPV 71248000-8</t>
  </si>
  <si>
    <t>CPV 50610000-4</t>
  </si>
  <si>
    <t>CPV 71351000-3</t>
  </si>
  <si>
    <t>Metanscreening</t>
  </si>
  <si>
    <t>Geofyzikální průzkum</t>
  </si>
  <si>
    <t>ceny jsou uvedeny bez DPH</t>
  </si>
  <si>
    <t>Demontáž a zpětná instalace stávajících jednoúčelových zařízení</t>
  </si>
  <si>
    <t>Demontáž stávajícího drátěného oplocení uzavíracího povalu</t>
  </si>
  <si>
    <t xml:space="preserve">Demontáž a zpětná instalace technologie nuceného odsávání metanu z jámy </t>
  </si>
  <si>
    <t>CPV 51540000-9</t>
  </si>
  <si>
    <t>Bezpečnostní dohled</t>
  </si>
  <si>
    <r>
      <t>m</t>
    </r>
    <r>
      <rPr>
        <vertAlign val="superscript"/>
        <sz val="9"/>
        <color indexed="8"/>
        <rFont val="Calibri"/>
        <family val="2"/>
      </rPr>
      <t>2</t>
    </r>
  </si>
  <si>
    <r>
      <t>m</t>
    </r>
    <r>
      <rPr>
        <vertAlign val="superscript"/>
        <sz val="9"/>
        <color theme="1"/>
        <rFont val="Calibri"/>
        <family val="2"/>
        <scheme val="minor"/>
      </rPr>
      <t>2</t>
    </r>
  </si>
  <si>
    <r>
      <t>m</t>
    </r>
    <r>
      <rPr>
        <vertAlign val="superscript"/>
        <sz val="9"/>
        <color indexed="8"/>
        <rFont val="Calibri"/>
        <family val="2"/>
      </rPr>
      <t>3</t>
    </r>
  </si>
  <si>
    <t>Monitoring hladiny zásypu a CH4</t>
  </si>
  <si>
    <t>Průzkum důlního díla</t>
  </si>
  <si>
    <t>Kontrolní metanscreening</t>
  </si>
  <si>
    <r>
      <t xml:space="preserve">Průzkumný vrt do jámy délky 440m, pažený, konečný průměr </t>
    </r>
    <r>
      <rPr>
        <sz val="9"/>
        <color indexed="8"/>
        <rFont val="Calibri"/>
        <family val="2"/>
      </rPr>
      <t>140mm, vč. demontáže PK</t>
    </r>
  </si>
  <si>
    <t>Uvedení terénu do původního stavu, biorekultivace</t>
  </si>
  <si>
    <t>Propojení 18 hlavic do 2 OV s vyústěním nad rekonstruovaný nový poval</t>
  </si>
  <si>
    <t>CPV 90722300-7</t>
  </si>
  <si>
    <t>Zpracování statického výpočtu za účelem opravy ohlubňového povalu</t>
  </si>
  <si>
    <t xml:space="preserve">Demontáž a zpětná instalace EMS, snímače CH4, instalace zařízení měření průtoku plynu  </t>
  </si>
  <si>
    <t>Rekonstrukce ohlubňového povalu a usazení základového pásu  povalu</t>
  </si>
  <si>
    <t>P1</t>
  </si>
  <si>
    <t>P 1.1.</t>
  </si>
  <si>
    <t>P 1.2.</t>
  </si>
  <si>
    <t>P 1.3.</t>
  </si>
  <si>
    <t>P 1.4.</t>
  </si>
  <si>
    <t>P 1.5.</t>
  </si>
  <si>
    <t>P 1.6.</t>
  </si>
  <si>
    <t>P 2.1.</t>
  </si>
  <si>
    <t>P 2.2.</t>
  </si>
  <si>
    <t>P 5.1.</t>
  </si>
  <si>
    <t>P 5.2.</t>
  </si>
  <si>
    <t>P 5.3.</t>
  </si>
  <si>
    <t>P 6.1.</t>
  </si>
  <si>
    <t>P 6.2.</t>
  </si>
  <si>
    <t>P 6.3.</t>
  </si>
  <si>
    <t>P 6.4.</t>
  </si>
  <si>
    <t>P 7.1.</t>
  </si>
  <si>
    <t>P 7.2.</t>
  </si>
  <si>
    <t>P 7.3.</t>
  </si>
  <si>
    <t>P 7.4.</t>
  </si>
  <si>
    <t>P 7.5.</t>
  </si>
  <si>
    <t>P 7.6.</t>
  </si>
  <si>
    <t>P 7.7.</t>
  </si>
  <si>
    <t>P 7.8.</t>
  </si>
  <si>
    <t>P 7.9.</t>
  </si>
  <si>
    <t>P 7.10.</t>
  </si>
  <si>
    <t>P 8.1.</t>
  </si>
  <si>
    <t>P 8.2.</t>
  </si>
  <si>
    <t>P 8.3.</t>
  </si>
  <si>
    <t>P 9.1.</t>
  </si>
  <si>
    <t>P 10.1.</t>
  </si>
  <si>
    <t>P 3.1.</t>
  </si>
  <si>
    <t>P 4.1.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</si>
  <si>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</si>
  <si>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</si>
  <si>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</si>
  <si>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</si>
  <si>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</si>
  <si>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</si>
  <si>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</si>
  <si>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</si>
  <si>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</si>
  <si>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Kotevní piloty povalu v místě podp.kanálu-tlak.injektáž, 10 ks vrt, kořen 8,4m</t>
  </si>
  <si>
    <t>Vrty pro piloty svislé, 10 ks vrt ø168mm, délka 10m</t>
  </si>
  <si>
    <r>
      <t xml:space="preserve">Výroba 10ks injekční trubka </t>
    </r>
    <r>
      <rPr>
        <sz val="9"/>
        <color indexed="8"/>
        <rFont val="Calibri"/>
        <family val="2"/>
      </rPr>
      <t>ø89/10mm, délka 10m, 1,6m, usazení</t>
    </r>
  </si>
  <si>
    <t>hod</t>
  </si>
  <si>
    <t>P 7.11.</t>
  </si>
  <si>
    <t>Dosypání podpovrchového podzemního kanálu drc.kamenivem 16-22mm</t>
  </si>
  <si>
    <t>t</t>
  </si>
  <si>
    <t>Zpracoval, dne:</t>
  </si>
  <si>
    <r>
      <t>Zhotovitel:</t>
    </r>
    <r>
      <rPr>
        <sz val="11"/>
        <rFont val="Arial CE"/>
        <family val="2"/>
      </rPr>
      <t xml:space="preserve"> </t>
    </r>
  </si>
  <si>
    <t>Název projektu:</t>
  </si>
  <si>
    <t>Bezpečnostní zajištění SDD Michálkovická jáma</t>
  </si>
  <si>
    <t>Projekt 35/8</t>
  </si>
  <si>
    <t>Položkový rozpočet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</si>
</sst>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\ _K_č_-;\-* #,##0\ _K_č_-;_-* &quot;-&quot;\ _K_č_-;_-@_-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u val="single"/>
      <sz val="13"/>
      <name val="Arial CE"/>
      <family val="2"/>
    </font>
    <font>
      <b/>
      <u val="single"/>
      <sz val="14"/>
      <name val="Arial CE"/>
      <family val="2"/>
    </font>
    <font>
      <sz val="14"/>
      <color indexed="8"/>
      <name val="Calibri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indexed="8"/>
      <name val="Calibri"/>
      <family val="2"/>
    </font>
    <font>
      <b/>
      <sz val="9"/>
      <color indexed="10"/>
      <name val="Calibri"/>
      <family val="2"/>
    </font>
    <font>
      <vertAlign val="superscript"/>
      <sz val="9"/>
      <color indexed="8"/>
      <name val="Calibri"/>
      <family val="2"/>
    </font>
    <font>
      <vertAlign val="superscript"/>
      <sz val="9"/>
      <color theme="1"/>
      <name val="Calibri"/>
      <family val="2"/>
      <scheme val="minor"/>
    </font>
    <font>
      <sz val="9"/>
      <color indexed="8"/>
      <name val="Calibri"/>
      <family val="2"/>
    </font>
    <font>
      <sz val="9"/>
      <name val="Calibri"/>
      <family val="2"/>
      <scheme val="minor"/>
    </font>
    <font>
      <b/>
      <u val="single"/>
      <sz val="11"/>
      <name val="Arial CE"/>
      <family val="2"/>
    </font>
    <font>
      <sz val="11"/>
      <name val="Arial CE"/>
      <family val="2"/>
    </font>
    <font>
      <sz val="10"/>
      <color indexed="8"/>
      <name val="Calibri"/>
      <family val="2"/>
    </font>
    <font>
      <sz val="10"/>
      <color theme="1"/>
      <name val="Calibri"/>
      <family val="2"/>
      <scheme val="minor"/>
    </font>
    <font>
      <sz val="11"/>
      <name val="Calibri"/>
      <family val="2"/>
    </font>
    <font>
      <sz val="14"/>
      <name val="Calibri"/>
      <family val="2"/>
    </font>
    <font>
      <sz val="10"/>
      <name val="Calibri"/>
      <family val="2"/>
      <scheme val="minor"/>
    </font>
    <font>
      <b/>
      <sz val="9"/>
      <name val="Calibri"/>
      <family val="2"/>
    </font>
    <font>
      <sz val="11"/>
      <name val="Calibri"/>
      <family val="2"/>
      <scheme val="minor"/>
    </font>
    <font>
      <u val="single"/>
      <sz val="11"/>
      <color theme="1"/>
      <name val="Calibri"/>
      <family val="2"/>
      <scheme val="minor"/>
    </font>
    <font>
      <u val="single"/>
      <sz val="11"/>
      <name val="Arial CE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 style="thin"/>
    </border>
    <border>
      <left style="medium"/>
      <right/>
      <top style="medium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102">
    <xf numFmtId="0" fontId="0" fillId="0" borderId="0" xfId="0"/>
    <xf numFmtId="0" fontId="8" fillId="0" borderId="1" xfId="0" applyFont="1" applyFill="1" applyBorder="1" applyAlignment="1">
      <alignment horizontal="center"/>
    </xf>
    <xf numFmtId="41" fontId="8" fillId="0" borderId="2" xfId="0" applyNumberFormat="1" applyFont="1" applyFill="1" applyBorder="1" applyAlignment="1">
      <alignment horizontal="right"/>
    </xf>
    <xf numFmtId="0" fontId="8" fillId="0" borderId="3" xfId="0" applyFont="1" applyFill="1" applyBorder="1" applyAlignment="1">
      <alignment horizontal="center"/>
    </xf>
    <xf numFmtId="41" fontId="8" fillId="0" borderId="4" xfId="0" applyNumberFormat="1" applyFont="1" applyFill="1" applyBorder="1" applyAlignment="1">
      <alignment horizontal="right"/>
    </xf>
    <xf numFmtId="0" fontId="14" fillId="0" borderId="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 vertical="top"/>
    </xf>
    <xf numFmtId="41" fontId="8" fillId="0" borderId="0" xfId="0" applyNumberFormat="1" applyFont="1" applyFill="1" applyBorder="1" applyAlignment="1">
      <alignment horizontal="left" vertical="top"/>
    </xf>
    <xf numFmtId="0" fontId="8" fillId="0" borderId="5" xfId="0" applyFont="1" applyFill="1" applyBorder="1" applyAlignment="1">
      <alignment/>
    </xf>
    <xf numFmtId="0" fontId="8" fillId="0" borderId="6" xfId="0" applyFont="1" applyFill="1" applyBorder="1" applyAlignment="1">
      <alignment/>
    </xf>
    <xf numFmtId="0" fontId="8" fillId="0" borderId="7" xfId="0" applyFont="1" applyFill="1" applyBorder="1" applyAlignment="1">
      <alignment/>
    </xf>
    <xf numFmtId="0" fontId="8" fillId="0" borderId="8" xfId="0" applyFont="1" applyFill="1" applyBorder="1" applyAlignment="1">
      <alignment/>
    </xf>
    <xf numFmtId="0" fontId="8" fillId="0" borderId="9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3" xfId="0" applyFont="1" applyFill="1" applyBorder="1" applyAlignment="1">
      <alignment/>
    </xf>
    <xf numFmtId="41" fontId="14" fillId="0" borderId="3" xfId="0" applyNumberFormat="1" applyFont="1" applyFill="1" applyBorder="1" applyAlignment="1">
      <alignment horizontal="right"/>
    </xf>
    <xf numFmtId="41" fontId="14" fillId="0" borderId="1" xfId="0" applyNumberFormat="1" applyFont="1" applyFill="1" applyBorder="1" applyAlignment="1">
      <alignment horizontal="right"/>
    </xf>
    <xf numFmtId="41" fontId="14" fillId="0" borderId="0" xfId="0" applyNumberFormat="1" applyFont="1" applyFill="1" applyBorder="1" applyAlignment="1">
      <alignment horizontal="left" vertical="top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0" fillId="0" borderId="0" xfId="0" applyFill="1"/>
    <xf numFmtId="0" fontId="15" fillId="0" borderId="0" xfId="20" applyFont="1" applyFill="1" applyAlignment="1">
      <alignment horizontal="left"/>
      <protection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left" vertical="center"/>
    </xf>
    <xf numFmtId="0" fontId="19" fillId="0" borderId="0" xfId="0" applyFont="1" applyFill="1" applyAlignment="1">
      <alignment horizontal="left"/>
    </xf>
    <xf numFmtId="0" fontId="3" fillId="0" borderId="0" xfId="20" applyFont="1" applyFill="1" applyAlignment="1">
      <alignment horizontal="left"/>
      <protection/>
    </xf>
    <xf numFmtId="0" fontId="4" fillId="0" borderId="0" xfId="20" applyFont="1" applyFill="1" applyAlignment="1">
      <alignment horizontal="left"/>
      <protection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left" vertical="center"/>
    </xf>
    <xf numFmtId="0" fontId="20" fillId="0" borderId="0" xfId="0" applyFont="1" applyFill="1" applyAlignment="1">
      <alignment horizontal="left"/>
    </xf>
    <xf numFmtId="0" fontId="18" fillId="0" borderId="14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wrapText="1"/>
    </xf>
    <xf numFmtId="41" fontId="21" fillId="0" borderId="15" xfId="0" applyNumberFormat="1" applyFont="1" applyFill="1" applyBorder="1" applyAlignment="1">
      <alignment horizontal="center" wrapText="1"/>
    </xf>
    <xf numFmtId="41" fontId="18" fillId="0" borderId="16" xfId="0" applyNumberFormat="1" applyFont="1" applyFill="1" applyBorder="1" applyAlignment="1">
      <alignment horizontal="center" wrapText="1"/>
    </xf>
    <xf numFmtId="0" fontId="9" fillId="0" borderId="17" xfId="0" applyFont="1" applyFill="1" applyBorder="1" applyAlignment="1">
      <alignment horizontal="center"/>
    </xf>
    <xf numFmtId="41" fontId="9" fillId="0" borderId="18" xfId="0" applyNumberFormat="1" applyFont="1" applyFill="1" applyBorder="1" applyAlignment="1">
      <alignment horizontal="right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top"/>
    </xf>
    <xf numFmtId="0" fontId="14" fillId="0" borderId="0" xfId="0" applyFont="1" applyFill="1" applyAlignment="1">
      <alignment horizontal="left" vertical="top"/>
    </xf>
    <xf numFmtId="0" fontId="0" fillId="0" borderId="0" xfId="0" applyFill="1" applyAlignment="1">
      <alignment horizontal="left" vertical="top"/>
    </xf>
    <xf numFmtId="41" fontId="9" fillId="0" borderId="19" xfId="0" applyNumberFormat="1" applyFont="1" applyFill="1" applyBorder="1" applyAlignment="1">
      <alignment horizontal="right"/>
    </xf>
    <xf numFmtId="0" fontId="8" fillId="0" borderId="13" xfId="0" applyFont="1" applyFill="1" applyBorder="1" applyAlignment="1">
      <alignment horizontal="center"/>
    </xf>
    <xf numFmtId="41" fontId="0" fillId="0" borderId="0" xfId="0" applyNumberFormat="1" applyFill="1"/>
    <xf numFmtId="0" fontId="9" fillId="0" borderId="20" xfId="0" applyFont="1" applyFill="1" applyBorder="1" applyAlignment="1">
      <alignment vertical="center"/>
    </xf>
    <xf numFmtId="0" fontId="9" fillId="0" borderId="20" xfId="0" applyFont="1" applyFill="1" applyBorder="1" applyAlignment="1">
      <alignment/>
    </xf>
    <xf numFmtId="0" fontId="22" fillId="0" borderId="21" xfId="0" applyFont="1" applyFill="1" applyBorder="1" applyAlignment="1">
      <alignment/>
    </xf>
    <xf numFmtId="0" fontId="0" fillId="0" borderId="0" xfId="0" applyFill="1" applyBorder="1"/>
    <xf numFmtId="16" fontId="8" fillId="0" borderId="12" xfId="0" applyNumberFormat="1" applyFont="1" applyFill="1" applyBorder="1" applyAlignment="1">
      <alignment horizontal="center" vertical="center"/>
    </xf>
    <xf numFmtId="0" fontId="8" fillId="0" borderId="22" xfId="0" applyFont="1" applyFill="1" applyBorder="1" applyAlignment="1">
      <alignment/>
    </xf>
    <xf numFmtId="0" fontId="8" fillId="0" borderId="8" xfId="0" applyFont="1" applyFill="1" applyBorder="1" applyAlignment="1">
      <alignment horizontal="left"/>
    </xf>
    <xf numFmtId="0" fontId="8" fillId="0" borderId="23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8" fillId="0" borderId="25" xfId="0" applyFont="1" applyFill="1" applyBorder="1" applyAlignment="1">
      <alignment/>
    </xf>
    <xf numFmtId="0" fontId="9" fillId="0" borderId="26" xfId="0" applyFont="1" applyFill="1" applyBorder="1" applyAlignment="1">
      <alignment/>
    </xf>
    <xf numFmtId="0" fontId="9" fillId="0" borderId="27" xfId="0" applyFont="1" applyFill="1" applyBorder="1" applyAlignment="1">
      <alignment horizontal="center"/>
    </xf>
    <xf numFmtId="0" fontId="9" fillId="0" borderId="28" xfId="0" applyFont="1" applyFill="1" applyBorder="1" applyAlignment="1">
      <alignment/>
    </xf>
    <xf numFmtId="0" fontId="9" fillId="0" borderId="29" xfId="0" applyFont="1" applyFill="1" applyBorder="1" applyAlignment="1">
      <alignment/>
    </xf>
    <xf numFmtId="41" fontId="8" fillId="0" borderId="30" xfId="0" applyNumberFormat="1" applyFont="1" applyFill="1" applyBorder="1" applyAlignment="1">
      <alignment horizontal="left" vertical="top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/>
    <xf numFmtId="41" fontId="22" fillId="0" borderId="14" xfId="0" applyNumberFormat="1" applyFont="1" applyFill="1" applyBorder="1" applyAlignment="1">
      <alignment horizontal="right"/>
    </xf>
    <xf numFmtId="41" fontId="9" fillId="0" borderId="16" xfId="0" applyNumberFormat="1" applyFont="1" applyFill="1" applyBorder="1" applyAlignment="1">
      <alignment horizontal="right"/>
    </xf>
    <xf numFmtId="0" fontId="17" fillId="0" borderId="0" xfId="0" applyFont="1" applyFill="1"/>
    <xf numFmtId="0" fontId="0" fillId="0" borderId="0" xfId="0" applyFill="1" applyAlignment="1">
      <alignment vertical="center"/>
    </xf>
    <xf numFmtId="0" fontId="23" fillId="0" borderId="0" xfId="0" applyFont="1" applyFill="1"/>
    <xf numFmtId="0" fontId="18" fillId="0" borderId="0" xfId="0" applyFont="1" applyFill="1"/>
    <xf numFmtId="0" fontId="6" fillId="0" borderId="0" xfId="0" applyFont="1" applyFill="1" applyAlignment="1">
      <alignment horizontal="left"/>
    </xf>
    <xf numFmtId="0" fontId="24" fillId="0" borderId="0" xfId="0" applyFont="1" applyFill="1"/>
    <xf numFmtId="0" fontId="25" fillId="0" borderId="0" xfId="20" applyFont="1" applyFill="1" applyAlignment="1">
      <alignment horizontal="left"/>
      <protection/>
    </xf>
    <xf numFmtId="0" fontId="6" fillId="0" borderId="0" xfId="0" applyFont="1" applyFill="1" applyAlignment="1">
      <alignment/>
    </xf>
    <xf numFmtId="0" fontId="16" fillId="0" borderId="0" xfId="20" applyFont="1" applyFill="1" applyAlignment="1">
      <alignment/>
      <protection/>
    </xf>
    <xf numFmtId="0" fontId="0" fillId="0" borderId="0" xfId="0" applyFont="1" applyFill="1"/>
    <xf numFmtId="0" fontId="16" fillId="0" borderId="0" xfId="20" applyFont="1" applyFill="1" applyAlignment="1">
      <alignment horizontal="left"/>
      <protection/>
    </xf>
    <xf numFmtId="0" fontId="25" fillId="0" borderId="0" xfId="20" applyFont="1" applyFill="1" applyAlignment="1">
      <alignment/>
      <protection/>
    </xf>
    <xf numFmtId="0" fontId="8" fillId="0" borderId="0" xfId="0" applyFont="1" applyFill="1" applyBorder="1" applyAlignment="1">
      <alignment horizontal="right"/>
    </xf>
    <xf numFmtId="0" fontId="9" fillId="0" borderId="26" xfId="0" applyFont="1" applyFill="1" applyBorder="1" applyAlignment="1">
      <alignment wrapText="1"/>
    </xf>
    <xf numFmtId="0" fontId="0" fillId="0" borderId="20" xfId="0" applyFill="1" applyBorder="1" applyAlignment="1">
      <alignment wrapText="1"/>
    </xf>
    <xf numFmtId="0" fontId="8" fillId="0" borderId="3" xfId="0" applyFont="1" applyFill="1" applyBorder="1" applyAlignment="1">
      <alignment/>
    </xf>
    <xf numFmtId="0" fontId="9" fillId="0" borderId="26" xfId="0" applyFont="1" applyFill="1" applyBorder="1" applyAlignment="1">
      <alignment/>
    </xf>
    <xf numFmtId="0" fontId="9" fillId="0" borderId="20" xfId="0" applyFont="1" applyFill="1" applyBorder="1" applyAlignment="1">
      <alignment/>
    </xf>
    <xf numFmtId="0" fontId="9" fillId="0" borderId="21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9" fillId="0" borderId="32" xfId="0" applyFont="1" applyFill="1" applyBorder="1" applyAlignment="1">
      <alignment/>
    </xf>
    <xf numFmtId="0" fontId="8" fillId="0" borderId="32" xfId="0" applyFont="1" applyFill="1" applyBorder="1" applyAlignment="1">
      <alignment/>
    </xf>
    <xf numFmtId="0" fontId="8" fillId="0" borderId="8" xfId="0" applyFont="1" applyFill="1" applyBorder="1" applyAlignment="1">
      <alignment/>
    </xf>
    <xf numFmtId="0" fontId="8" fillId="0" borderId="9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5" xfId="0" applyFont="1" applyFill="1" applyBorder="1" applyAlignment="1">
      <alignment/>
    </xf>
    <xf numFmtId="0" fontId="8" fillId="0" borderId="6" xfId="0" applyFont="1" applyFill="1" applyBorder="1" applyAlignment="1">
      <alignment/>
    </xf>
    <xf numFmtId="0" fontId="8" fillId="0" borderId="7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0" fontId="15" fillId="0" borderId="0" xfId="20" applyFont="1" applyFill="1" applyAlignment="1">
      <alignment horizontal="left"/>
      <protection/>
    </xf>
    <xf numFmtId="0" fontId="6" fillId="0" borderId="0" xfId="0" applyFont="1" applyFill="1" applyAlignment="1">
      <alignment horizontal="left"/>
    </xf>
    <xf numFmtId="0" fontId="18" fillId="0" borderId="15" xfId="0" applyFont="1" applyFill="1" applyBorder="1" applyAlignment="1">
      <alignment horizontal="left"/>
    </xf>
    <xf numFmtId="0" fontId="8" fillId="0" borderId="8" xfId="0" applyFont="1" applyFill="1" applyBorder="1" applyAlignment="1">
      <alignment horizontal="left"/>
    </xf>
    <xf numFmtId="0" fontId="8" fillId="0" borderId="9" xfId="0" applyFont="1" applyFill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5"/>
  <sheetViews>
    <sheetView tabSelected="1" zoomScale="110" zoomScaleNormal="110" zoomScaleSheetLayoutView="100" workbookViewId="0" topLeftCell="A1">
      <selection activeCell="P21" sqref="P21"/>
    </sheetView>
  </sheetViews>
  <sheetFormatPr defaultColWidth="9.140625" defaultRowHeight="15"/>
  <cols>
    <col min="1" max="1" width="5.28125" style="24" customWidth="1"/>
    <col min="2" max="7" width="9.140625" style="24" customWidth="1"/>
    <col min="8" max="8" width="5.57421875" style="24" customWidth="1"/>
    <col min="9" max="9" width="8.8515625" style="24" hidden="1" customWidth="1"/>
    <col min="10" max="10" width="5.28125" style="69" customWidth="1"/>
    <col min="11" max="11" width="5.8515625" style="24" customWidth="1"/>
    <col min="12" max="12" width="9.57421875" style="70" customWidth="1"/>
    <col min="13" max="13" width="11.140625" style="24" bestFit="1" customWidth="1"/>
    <col min="14" max="14" width="9.140625" style="24" customWidth="1"/>
    <col min="15" max="15" width="13.57421875" style="24" bestFit="1" customWidth="1"/>
    <col min="16" max="16384" width="9.140625" style="24" customWidth="1"/>
  </cols>
  <sheetData>
    <row r="1" spans="1:13" ht="13.15" customHeight="1">
      <c r="A1" s="97" t="s">
        <v>114</v>
      </c>
      <c r="B1" s="97"/>
      <c r="C1" s="97"/>
      <c r="D1" s="97"/>
      <c r="E1" s="97"/>
      <c r="F1" s="97"/>
      <c r="G1" s="97"/>
      <c r="H1" s="98"/>
      <c r="I1" s="98"/>
      <c r="J1" s="98"/>
      <c r="K1" s="98"/>
      <c r="L1" s="98"/>
      <c r="M1" s="98"/>
    </row>
    <row r="2" spans="1:13" s="77" customFormat="1" ht="23.25" customHeight="1">
      <c r="A2" s="79" t="s">
        <v>111</v>
      </c>
      <c r="B2" s="76"/>
      <c r="C2" s="76"/>
      <c r="D2" s="76" t="s">
        <v>113</v>
      </c>
      <c r="E2" s="76"/>
      <c r="F2" s="76"/>
      <c r="G2" s="76"/>
      <c r="H2" s="75"/>
      <c r="I2" s="75"/>
      <c r="J2" s="75"/>
      <c r="K2" s="75"/>
      <c r="L2" s="75"/>
      <c r="M2" s="75"/>
    </row>
    <row r="3" spans="1:13" s="77" customFormat="1" ht="13.15" customHeight="1">
      <c r="A3" s="78"/>
      <c r="B3" s="78"/>
      <c r="C3" s="78"/>
      <c r="D3" s="76" t="s">
        <v>112</v>
      </c>
      <c r="E3" s="78"/>
      <c r="F3" s="78"/>
      <c r="G3" s="78"/>
      <c r="H3" s="72"/>
      <c r="I3" s="72"/>
      <c r="J3" s="72"/>
      <c r="K3" s="72"/>
      <c r="L3" s="72"/>
      <c r="M3" s="72"/>
    </row>
    <row r="4" spans="1:13" ht="21" customHeight="1">
      <c r="A4" s="74" t="s">
        <v>110</v>
      </c>
      <c r="B4" s="25"/>
      <c r="C4" s="25"/>
      <c r="D4" s="25"/>
      <c r="E4" s="25"/>
      <c r="F4" s="25"/>
      <c r="G4" s="25"/>
      <c r="H4" s="26"/>
      <c r="I4" s="26"/>
      <c r="J4" s="27"/>
      <c r="K4" s="26"/>
      <c r="L4" s="28"/>
      <c r="M4" s="26"/>
    </row>
    <row r="5" spans="1:13" ht="4.5" customHeight="1">
      <c r="A5" s="25"/>
      <c r="B5" s="25"/>
      <c r="C5" s="25"/>
      <c r="D5" s="25"/>
      <c r="E5" s="25"/>
      <c r="F5" s="25"/>
      <c r="G5" s="25"/>
      <c r="H5" s="26"/>
      <c r="I5" s="26"/>
      <c r="J5" s="27"/>
      <c r="K5" s="26"/>
      <c r="L5" s="28"/>
      <c r="M5" s="26"/>
    </row>
    <row r="6" spans="1:13" ht="10.9" customHeight="1" thickBot="1">
      <c r="A6" s="29"/>
      <c r="B6" s="30"/>
      <c r="C6" s="30"/>
      <c r="D6" s="30"/>
      <c r="E6" s="30"/>
      <c r="F6" s="30"/>
      <c r="G6" s="30"/>
      <c r="H6" s="31"/>
      <c r="I6" s="31"/>
      <c r="J6" s="32"/>
      <c r="K6" s="31"/>
      <c r="L6" s="33"/>
      <c r="M6" s="31"/>
    </row>
    <row r="7" spans="1:13" ht="25.15" customHeight="1" thickBot="1">
      <c r="A7" s="34" t="s">
        <v>0</v>
      </c>
      <c r="B7" s="99" t="s">
        <v>1</v>
      </c>
      <c r="C7" s="99"/>
      <c r="D7" s="99"/>
      <c r="E7" s="99"/>
      <c r="F7" s="99"/>
      <c r="G7" s="99"/>
      <c r="H7" s="99"/>
      <c r="I7" s="99"/>
      <c r="J7" s="35" t="s">
        <v>2</v>
      </c>
      <c r="K7" s="36" t="s">
        <v>3</v>
      </c>
      <c r="L7" s="37" t="s">
        <v>4</v>
      </c>
      <c r="M7" s="38" t="s">
        <v>5</v>
      </c>
    </row>
    <row r="8" spans="1:13" ht="12" customHeight="1">
      <c r="A8" s="39" t="s">
        <v>60</v>
      </c>
      <c r="B8" s="84" t="s">
        <v>15</v>
      </c>
      <c r="C8" s="85"/>
      <c r="D8" s="85"/>
      <c r="E8" s="85"/>
      <c r="F8" s="85"/>
      <c r="G8" s="85"/>
      <c r="H8" s="85"/>
      <c r="I8" s="85"/>
      <c r="J8" s="85"/>
      <c r="K8" s="85"/>
      <c r="L8" s="86"/>
      <c r="M8" s="40">
        <f>SUM(M9:M14)</f>
        <v>0</v>
      </c>
    </row>
    <row r="9" spans="1:13" ht="12" customHeight="1">
      <c r="A9" s="18" t="s">
        <v>61</v>
      </c>
      <c r="B9" s="96" t="s">
        <v>13</v>
      </c>
      <c r="C9" s="96"/>
      <c r="D9" s="96"/>
      <c r="E9" s="96"/>
      <c r="F9" s="96"/>
      <c r="G9" s="96"/>
      <c r="H9" s="96"/>
      <c r="I9" s="96"/>
      <c r="J9" s="22" t="s">
        <v>6</v>
      </c>
      <c r="K9" s="1">
        <v>1</v>
      </c>
      <c r="L9" s="16">
        <v>0</v>
      </c>
      <c r="M9" s="2">
        <f>K9*L9</f>
        <v>0</v>
      </c>
    </row>
    <row r="10" spans="1:13" ht="12" customHeight="1">
      <c r="A10" s="19" t="s">
        <v>62</v>
      </c>
      <c r="B10" s="87" t="s">
        <v>16</v>
      </c>
      <c r="C10" s="87"/>
      <c r="D10" s="87"/>
      <c r="E10" s="87"/>
      <c r="F10" s="87"/>
      <c r="G10" s="87"/>
      <c r="H10" s="87"/>
      <c r="I10" s="87"/>
      <c r="J10" s="22" t="s">
        <v>6</v>
      </c>
      <c r="K10" s="1">
        <v>1</v>
      </c>
      <c r="L10" s="16">
        <v>0</v>
      </c>
      <c r="M10" s="2">
        <f aca="true" t="shared" si="0" ref="M10:M13">K10*L10</f>
        <v>0</v>
      </c>
    </row>
    <row r="11" spans="1:13" ht="12" customHeight="1">
      <c r="A11" s="19" t="s">
        <v>63</v>
      </c>
      <c r="B11" s="87" t="s">
        <v>33</v>
      </c>
      <c r="C11" s="87"/>
      <c r="D11" s="87"/>
      <c r="E11" s="87"/>
      <c r="F11" s="87"/>
      <c r="G11" s="87"/>
      <c r="H11" s="87"/>
      <c r="I11" s="87"/>
      <c r="J11" s="22" t="s">
        <v>6</v>
      </c>
      <c r="K11" s="1">
        <v>1</v>
      </c>
      <c r="L11" s="16">
        <v>0</v>
      </c>
      <c r="M11" s="2">
        <f t="shared" si="0"/>
        <v>0</v>
      </c>
    </row>
    <row r="12" spans="1:15" ht="12" customHeight="1">
      <c r="A12" s="19" t="s">
        <v>64</v>
      </c>
      <c r="B12" s="90" t="s">
        <v>57</v>
      </c>
      <c r="C12" s="91"/>
      <c r="D12" s="91"/>
      <c r="E12" s="91"/>
      <c r="F12" s="91"/>
      <c r="G12" s="91"/>
      <c r="H12" s="91"/>
      <c r="I12" s="92"/>
      <c r="J12" s="22" t="s">
        <v>6</v>
      </c>
      <c r="K12" s="1">
        <v>1</v>
      </c>
      <c r="L12" s="16">
        <v>0</v>
      </c>
      <c r="M12" s="2">
        <f t="shared" si="0"/>
        <v>0</v>
      </c>
      <c r="O12" s="41"/>
    </row>
    <row r="13" spans="1:15" ht="12" customHeight="1">
      <c r="A13" s="19" t="s">
        <v>65</v>
      </c>
      <c r="B13" s="87" t="s">
        <v>18</v>
      </c>
      <c r="C13" s="87"/>
      <c r="D13" s="87"/>
      <c r="E13" s="87"/>
      <c r="F13" s="87"/>
      <c r="G13" s="87"/>
      <c r="H13" s="87"/>
      <c r="I13" s="87"/>
      <c r="J13" s="22" t="s">
        <v>6</v>
      </c>
      <c r="K13" s="1">
        <v>1</v>
      </c>
      <c r="L13" s="16">
        <v>0</v>
      </c>
      <c r="M13" s="2">
        <f t="shared" si="0"/>
        <v>0</v>
      </c>
      <c r="O13" s="41"/>
    </row>
    <row r="14" spans="1:13" ht="12" customHeight="1" thickBot="1">
      <c r="A14" s="20" t="s">
        <v>66</v>
      </c>
      <c r="B14" s="83" t="s">
        <v>17</v>
      </c>
      <c r="C14" s="83"/>
      <c r="D14" s="83"/>
      <c r="E14" s="83"/>
      <c r="F14" s="83"/>
      <c r="G14" s="83"/>
      <c r="H14" s="83"/>
      <c r="I14" s="83"/>
      <c r="J14" s="21" t="s">
        <v>6</v>
      </c>
      <c r="K14" s="3">
        <v>2</v>
      </c>
      <c r="L14" s="15">
        <v>0</v>
      </c>
      <c r="M14" s="4">
        <f aca="true" t="shared" si="1" ref="M14">K14*L14</f>
        <v>0</v>
      </c>
    </row>
    <row r="15" spans="1:13" s="44" customFormat="1" ht="12.95" customHeight="1" thickBot="1">
      <c r="A15" s="42"/>
      <c r="B15" s="42"/>
      <c r="C15" s="42"/>
      <c r="D15" s="42"/>
      <c r="E15" s="42"/>
      <c r="F15" s="42"/>
      <c r="G15" s="42"/>
      <c r="H15" s="42"/>
      <c r="I15" s="42"/>
      <c r="J15" s="23" t="s">
        <v>10</v>
      </c>
      <c r="K15" s="42"/>
      <c r="L15" s="43"/>
      <c r="M15" s="42"/>
    </row>
    <row r="16" spans="1:13" ht="12" customHeight="1">
      <c r="A16" s="39" t="s">
        <v>93</v>
      </c>
      <c r="B16" s="84" t="s">
        <v>46</v>
      </c>
      <c r="C16" s="85"/>
      <c r="D16" s="85"/>
      <c r="E16" s="85"/>
      <c r="F16" s="85"/>
      <c r="G16" s="85"/>
      <c r="H16" s="85"/>
      <c r="I16" s="85"/>
      <c r="J16" s="85"/>
      <c r="K16" s="85"/>
      <c r="L16" s="86"/>
      <c r="M16" s="45">
        <f>SUM(M17:M18)</f>
        <v>0</v>
      </c>
    </row>
    <row r="17" spans="1:13" ht="12" customHeight="1">
      <c r="A17" s="19" t="s">
        <v>67</v>
      </c>
      <c r="B17" s="87" t="s">
        <v>50</v>
      </c>
      <c r="C17" s="87"/>
      <c r="D17" s="87"/>
      <c r="E17" s="87"/>
      <c r="F17" s="87"/>
      <c r="G17" s="87"/>
      <c r="H17" s="87"/>
      <c r="I17" s="87"/>
      <c r="J17" s="22" t="s">
        <v>6</v>
      </c>
      <c r="K17" s="1">
        <v>1</v>
      </c>
      <c r="L17" s="16">
        <v>0</v>
      </c>
      <c r="M17" s="2">
        <f>K17*L17</f>
        <v>0</v>
      </c>
    </row>
    <row r="18" spans="1:13" ht="12" customHeight="1" thickBot="1">
      <c r="A18" s="20" t="s">
        <v>68</v>
      </c>
      <c r="B18" s="83" t="s">
        <v>19</v>
      </c>
      <c r="C18" s="83"/>
      <c r="D18" s="83"/>
      <c r="E18" s="83"/>
      <c r="F18" s="83"/>
      <c r="G18" s="83"/>
      <c r="H18" s="83"/>
      <c r="I18" s="83"/>
      <c r="J18" s="21" t="s">
        <v>105</v>
      </c>
      <c r="K18" s="3">
        <v>480</v>
      </c>
      <c r="L18" s="15">
        <v>0</v>
      </c>
      <c r="M18" s="4">
        <f>K18*L18</f>
        <v>0</v>
      </c>
    </row>
    <row r="19" spans="1:13" s="44" customFormat="1" ht="12.95" customHeight="1" thickBot="1">
      <c r="A19" s="6"/>
      <c r="B19" s="6"/>
      <c r="C19" s="6"/>
      <c r="D19" s="6"/>
      <c r="E19" s="6"/>
      <c r="F19" s="6"/>
      <c r="G19" s="6"/>
      <c r="H19" s="6"/>
      <c r="I19" s="6"/>
      <c r="J19" s="23" t="s">
        <v>36</v>
      </c>
      <c r="K19" s="6"/>
      <c r="L19" s="17"/>
      <c r="M19" s="7"/>
    </row>
    <row r="20" spans="1:13" ht="12" customHeight="1">
      <c r="A20" s="39" t="s">
        <v>94</v>
      </c>
      <c r="B20" s="84" t="s">
        <v>39</v>
      </c>
      <c r="C20" s="85"/>
      <c r="D20" s="85"/>
      <c r="E20" s="85"/>
      <c r="F20" s="85"/>
      <c r="G20" s="85"/>
      <c r="H20" s="85"/>
      <c r="I20" s="85"/>
      <c r="J20" s="85"/>
      <c r="K20" s="85"/>
      <c r="L20" s="86"/>
      <c r="M20" s="45">
        <f>SUM(M21:M21)</f>
        <v>0</v>
      </c>
    </row>
    <row r="21" spans="1:15" ht="12" customHeight="1" thickBot="1">
      <c r="A21" s="46" t="s">
        <v>91</v>
      </c>
      <c r="B21" s="83" t="s">
        <v>20</v>
      </c>
      <c r="C21" s="83"/>
      <c r="D21" s="83"/>
      <c r="E21" s="83"/>
      <c r="F21" s="83"/>
      <c r="G21" s="83"/>
      <c r="H21" s="83"/>
      <c r="I21" s="83"/>
      <c r="J21" s="21" t="s">
        <v>8</v>
      </c>
      <c r="K21" s="3">
        <v>1</v>
      </c>
      <c r="L21" s="15">
        <v>0</v>
      </c>
      <c r="M21" s="4">
        <f>K21*L21</f>
        <v>0</v>
      </c>
      <c r="O21" s="47"/>
    </row>
    <row r="22" spans="1:13" s="44" customFormat="1" ht="12.95" customHeight="1" thickBot="1">
      <c r="A22" s="6"/>
      <c r="B22" s="6"/>
      <c r="C22" s="6"/>
      <c r="D22" s="6"/>
      <c r="E22" s="6"/>
      <c r="F22" s="6"/>
      <c r="G22" s="6"/>
      <c r="H22" s="6"/>
      <c r="I22" s="6"/>
      <c r="J22" s="23" t="s">
        <v>9</v>
      </c>
      <c r="K22" s="6"/>
      <c r="L22" s="17"/>
      <c r="M22" s="7"/>
    </row>
    <row r="23" spans="1:13" ht="12" customHeight="1">
      <c r="A23" s="39" t="s">
        <v>95</v>
      </c>
      <c r="B23" s="84" t="s">
        <v>40</v>
      </c>
      <c r="C23" s="85"/>
      <c r="D23" s="85"/>
      <c r="E23" s="85"/>
      <c r="F23" s="85"/>
      <c r="G23" s="85"/>
      <c r="H23" s="85"/>
      <c r="I23" s="85"/>
      <c r="J23" s="85"/>
      <c r="K23" s="85"/>
      <c r="L23" s="86"/>
      <c r="M23" s="45">
        <f>SUM(M24:M24)</f>
        <v>0</v>
      </c>
    </row>
    <row r="24" spans="1:13" ht="12" customHeight="1" thickBot="1">
      <c r="A24" s="46" t="s">
        <v>92</v>
      </c>
      <c r="B24" s="83" t="s">
        <v>14</v>
      </c>
      <c r="C24" s="83"/>
      <c r="D24" s="83"/>
      <c r="E24" s="83"/>
      <c r="F24" s="83"/>
      <c r="G24" s="83"/>
      <c r="H24" s="83"/>
      <c r="I24" s="83"/>
      <c r="J24" s="21" t="s">
        <v>8</v>
      </c>
      <c r="K24" s="3">
        <v>1</v>
      </c>
      <c r="L24" s="15">
        <v>0</v>
      </c>
      <c r="M24" s="4">
        <f>K24*L24</f>
        <v>0</v>
      </c>
    </row>
    <row r="25" spans="1:13" s="44" customFormat="1" ht="12.95" customHeight="1" thickBot="1">
      <c r="A25" s="6"/>
      <c r="B25" s="6"/>
      <c r="C25" s="6"/>
      <c r="D25" s="6"/>
      <c r="E25" s="6"/>
      <c r="F25" s="6"/>
      <c r="G25" s="6"/>
      <c r="H25" s="6"/>
      <c r="I25" s="6"/>
      <c r="J25" s="23" t="s">
        <v>38</v>
      </c>
      <c r="K25" s="6"/>
      <c r="L25" s="17"/>
      <c r="M25" s="7"/>
    </row>
    <row r="26" spans="1:13" ht="12" customHeight="1">
      <c r="A26" s="39" t="s">
        <v>96</v>
      </c>
      <c r="B26" s="84" t="s">
        <v>42</v>
      </c>
      <c r="C26" s="85"/>
      <c r="D26" s="85"/>
      <c r="E26" s="85"/>
      <c r="F26" s="85"/>
      <c r="G26" s="85"/>
      <c r="H26" s="85"/>
      <c r="I26" s="85"/>
      <c r="J26" s="85"/>
      <c r="K26" s="85"/>
      <c r="L26" s="86"/>
      <c r="M26" s="40">
        <f>SUM(M27:M29)</f>
        <v>0</v>
      </c>
    </row>
    <row r="27" spans="1:13" ht="12" customHeight="1">
      <c r="A27" s="18" t="s">
        <v>69</v>
      </c>
      <c r="B27" s="90" t="s">
        <v>43</v>
      </c>
      <c r="C27" s="91"/>
      <c r="D27" s="91"/>
      <c r="E27" s="91"/>
      <c r="F27" s="91"/>
      <c r="G27" s="91"/>
      <c r="H27" s="91"/>
      <c r="I27" s="92"/>
      <c r="J27" s="22" t="s">
        <v>47</v>
      </c>
      <c r="K27" s="1">
        <v>70</v>
      </c>
      <c r="L27" s="16">
        <v>0</v>
      </c>
      <c r="M27" s="2">
        <f>K27*L27</f>
        <v>0</v>
      </c>
    </row>
    <row r="28" spans="1:13" ht="12" customHeight="1">
      <c r="A28" s="19" t="s">
        <v>70</v>
      </c>
      <c r="B28" s="90" t="s">
        <v>58</v>
      </c>
      <c r="C28" s="91"/>
      <c r="D28" s="91"/>
      <c r="E28" s="91"/>
      <c r="F28" s="91"/>
      <c r="G28" s="91"/>
      <c r="H28" s="91"/>
      <c r="I28" s="92"/>
      <c r="J28" s="22" t="s">
        <v>6</v>
      </c>
      <c r="K28" s="1">
        <v>1</v>
      </c>
      <c r="L28" s="16">
        <v>0</v>
      </c>
      <c r="M28" s="2">
        <f>K28*L28</f>
        <v>0</v>
      </c>
    </row>
    <row r="29" spans="1:13" ht="12" customHeight="1" thickBot="1">
      <c r="A29" s="20" t="s">
        <v>71</v>
      </c>
      <c r="B29" s="93" t="s">
        <v>44</v>
      </c>
      <c r="C29" s="94"/>
      <c r="D29" s="94"/>
      <c r="E29" s="94"/>
      <c r="F29" s="94"/>
      <c r="G29" s="94"/>
      <c r="H29" s="94"/>
      <c r="I29" s="95"/>
      <c r="J29" s="21" t="s">
        <v>6</v>
      </c>
      <c r="K29" s="3">
        <v>1</v>
      </c>
      <c r="L29" s="15">
        <v>0</v>
      </c>
      <c r="M29" s="4">
        <f>K29*L29</f>
        <v>0</v>
      </c>
    </row>
    <row r="30" spans="1:13" s="44" customFormat="1" ht="12.95" customHeight="1" thickBot="1">
      <c r="A30" s="6"/>
      <c r="B30" s="6"/>
      <c r="C30" s="6"/>
      <c r="D30" s="6"/>
      <c r="E30" s="6"/>
      <c r="F30" s="6"/>
      <c r="G30" s="6"/>
      <c r="H30" s="6"/>
      <c r="I30" s="6"/>
      <c r="J30" s="23" t="s">
        <v>45</v>
      </c>
      <c r="K30" s="6"/>
      <c r="L30" s="17"/>
      <c r="M30" s="7"/>
    </row>
    <row r="31" spans="1:13" ht="12" customHeight="1">
      <c r="A31" s="39" t="s">
        <v>97</v>
      </c>
      <c r="B31" s="88" t="s">
        <v>51</v>
      </c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40">
        <f>SUM(M32:M35)</f>
        <v>0</v>
      </c>
    </row>
    <row r="32" spans="1:13" ht="12" customHeight="1">
      <c r="A32" s="18" t="s">
        <v>72</v>
      </c>
      <c r="B32" s="96" t="s">
        <v>22</v>
      </c>
      <c r="C32" s="96"/>
      <c r="D32" s="96"/>
      <c r="E32" s="96"/>
      <c r="F32" s="96"/>
      <c r="G32" s="96"/>
      <c r="H32" s="96"/>
      <c r="I32" s="96"/>
      <c r="J32" s="22" t="s">
        <v>6</v>
      </c>
      <c r="K32" s="1">
        <v>1</v>
      </c>
      <c r="L32" s="16">
        <v>0</v>
      </c>
      <c r="M32" s="2">
        <f aca="true" t="shared" si="2" ref="M32:M35">K32*L32</f>
        <v>0</v>
      </c>
    </row>
    <row r="33" spans="1:13" ht="12" customHeight="1">
      <c r="A33" s="19" t="s">
        <v>73</v>
      </c>
      <c r="B33" s="96" t="s">
        <v>28</v>
      </c>
      <c r="C33" s="96"/>
      <c r="D33" s="96"/>
      <c r="E33" s="96"/>
      <c r="F33" s="96"/>
      <c r="G33" s="96"/>
      <c r="H33" s="96"/>
      <c r="I33" s="96"/>
      <c r="J33" s="22" t="s">
        <v>48</v>
      </c>
      <c r="K33" s="1">
        <v>100</v>
      </c>
      <c r="L33" s="16">
        <v>0</v>
      </c>
      <c r="M33" s="2">
        <f t="shared" si="2"/>
        <v>0</v>
      </c>
    </row>
    <row r="34" spans="1:13" ht="12" customHeight="1">
      <c r="A34" s="19" t="s">
        <v>74</v>
      </c>
      <c r="B34" s="96" t="s">
        <v>53</v>
      </c>
      <c r="C34" s="96"/>
      <c r="D34" s="96"/>
      <c r="E34" s="96"/>
      <c r="F34" s="96"/>
      <c r="G34" s="96"/>
      <c r="H34" s="96"/>
      <c r="I34" s="96"/>
      <c r="J34" s="22" t="s">
        <v>7</v>
      </c>
      <c r="K34" s="5">
        <v>442</v>
      </c>
      <c r="L34" s="16">
        <v>0</v>
      </c>
      <c r="M34" s="2">
        <f t="shared" si="2"/>
        <v>0</v>
      </c>
    </row>
    <row r="35" spans="1:13" ht="12" customHeight="1" thickBot="1">
      <c r="A35" s="20" t="s">
        <v>75</v>
      </c>
      <c r="B35" s="93" t="s">
        <v>34</v>
      </c>
      <c r="C35" s="94"/>
      <c r="D35" s="94"/>
      <c r="E35" s="94"/>
      <c r="F35" s="94"/>
      <c r="G35" s="94"/>
      <c r="H35" s="94"/>
      <c r="I35" s="95"/>
      <c r="J35" s="21" t="s">
        <v>49</v>
      </c>
      <c r="K35" s="3">
        <v>420</v>
      </c>
      <c r="L35" s="15">
        <v>0</v>
      </c>
      <c r="M35" s="4">
        <f t="shared" si="2"/>
        <v>0</v>
      </c>
    </row>
    <row r="36" spans="1:13" s="44" customFormat="1" ht="12.95" customHeight="1" thickBot="1">
      <c r="A36" s="6"/>
      <c r="B36" s="6"/>
      <c r="C36" s="6"/>
      <c r="D36" s="6"/>
      <c r="E36" s="6"/>
      <c r="F36" s="6"/>
      <c r="G36" s="6"/>
      <c r="H36" s="6"/>
      <c r="I36" s="6"/>
      <c r="J36" s="23" t="s">
        <v>38</v>
      </c>
      <c r="K36" s="6"/>
      <c r="L36" s="17"/>
      <c r="M36" s="7"/>
    </row>
    <row r="37" spans="1:13" s="51" customFormat="1" ht="12" customHeight="1">
      <c r="A37" s="39" t="s">
        <v>98</v>
      </c>
      <c r="B37" s="81" t="s">
        <v>23</v>
      </c>
      <c r="C37" s="82"/>
      <c r="D37" s="82"/>
      <c r="E37" s="82"/>
      <c r="F37" s="82"/>
      <c r="G37" s="82"/>
      <c r="H37" s="82"/>
      <c r="I37" s="82"/>
      <c r="J37" s="48"/>
      <c r="K37" s="49"/>
      <c r="L37" s="50"/>
      <c r="M37" s="40">
        <f>SUM(M38:M48)</f>
        <v>0</v>
      </c>
    </row>
    <row r="38" spans="1:13" s="51" customFormat="1" ht="12" customHeight="1">
      <c r="A38" s="18" t="s">
        <v>76</v>
      </c>
      <c r="B38" s="11" t="s">
        <v>24</v>
      </c>
      <c r="C38" s="12"/>
      <c r="D38" s="12"/>
      <c r="E38" s="12"/>
      <c r="F38" s="12"/>
      <c r="G38" s="12"/>
      <c r="H38" s="12"/>
      <c r="I38" s="13"/>
      <c r="J38" s="22" t="s">
        <v>6</v>
      </c>
      <c r="K38" s="1">
        <v>1</v>
      </c>
      <c r="L38" s="16">
        <v>0</v>
      </c>
      <c r="M38" s="2">
        <f aca="true" t="shared" si="3" ref="M38:M39">K38*L38</f>
        <v>0</v>
      </c>
    </row>
    <row r="39" spans="1:13" s="51" customFormat="1" ht="12" customHeight="1">
      <c r="A39" s="52" t="s">
        <v>77</v>
      </c>
      <c r="B39" s="11" t="s">
        <v>25</v>
      </c>
      <c r="C39" s="12"/>
      <c r="D39" s="12"/>
      <c r="E39" s="12"/>
      <c r="F39" s="12"/>
      <c r="G39" s="12"/>
      <c r="H39" s="12"/>
      <c r="I39" s="13"/>
      <c r="J39" s="22" t="s">
        <v>49</v>
      </c>
      <c r="K39" s="1">
        <v>70</v>
      </c>
      <c r="L39" s="16">
        <v>0</v>
      </c>
      <c r="M39" s="2">
        <f t="shared" si="3"/>
        <v>0</v>
      </c>
    </row>
    <row r="40" spans="1:13" s="51" customFormat="1" ht="12" customHeight="1">
      <c r="A40" s="19" t="s">
        <v>78</v>
      </c>
      <c r="B40" s="11" t="s">
        <v>26</v>
      </c>
      <c r="C40" s="12"/>
      <c r="D40" s="12"/>
      <c r="E40" s="12"/>
      <c r="F40" s="12"/>
      <c r="G40" s="12"/>
      <c r="H40" s="12"/>
      <c r="I40" s="13"/>
      <c r="J40" s="22" t="s">
        <v>8</v>
      </c>
      <c r="K40" s="1">
        <v>18</v>
      </c>
      <c r="L40" s="16">
        <v>0</v>
      </c>
      <c r="M40" s="2">
        <f aca="true" t="shared" si="4" ref="M40:M48">K40*L40</f>
        <v>0</v>
      </c>
    </row>
    <row r="41" spans="1:13" s="51" customFormat="1" ht="12" customHeight="1">
      <c r="A41" s="19" t="s">
        <v>79</v>
      </c>
      <c r="B41" s="11" t="s">
        <v>27</v>
      </c>
      <c r="C41" s="12"/>
      <c r="D41" s="12"/>
      <c r="E41" s="12"/>
      <c r="F41" s="12"/>
      <c r="G41" s="12"/>
      <c r="H41" s="12"/>
      <c r="I41" s="13"/>
      <c r="J41" s="22" t="s">
        <v>49</v>
      </c>
      <c r="K41" s="1">
        <v>12</v>
      </c>
      <c r="L41" s="16">
        <v>0</v>
      </c>
      <c r="M41" s="2">
        <f t="shared" si="4"/>
        <v>0</v>
      </c>
    </row>
    <row r="42" spans="1:13" s="51" customFormat="1" ht="12" customHeight="1">
      <c r="A42" s="19" t="s">
        <v>80</v>
      </c>
      <c r="B42" s="100" t="s">
        <v>107</v>
      </c>
      <c r="C42" s="101"/>
      <c r="D42" s="101"/>
      <c r="E42" s="101"/>
      <c r="F42" s="101"/>
      <c r="G42" s="101"/>
      <c r="H42" s="101"/>
      <c r="I42" s="13"/>
      <c r="J42" s="22" t="s">
        <v>108</v>
      </c>
      <c r="K42" s="1">
        <v>168</v>
      </c>
      <c r="L42" s="16">
        <v>0</v>
      </c>
      <c r="M42" s="2">
        <f t="shared" si="4"/>
        <v>0</v>
      </c>
    </row>
    <row r="43" spans="1:13" s="51" customFormat="1" ht="12" customHeight="1">
      <c r="A43" s="19" t="s">
        <v>81</v>
      </c>
      <c r="B43" s="100" t="s">
        <v>35</v>
      </c>
      <c r="C43" s="101"/>
      <c r="D43" s="101"/>
      <c r="E43" s="101"/>
      <c r="F43" s="101"/>
      <c r="G43" s="101"/>
      <c r="H43" s="101"/>
      <c r="I43" s="13"/>
      <c r="J43" s="22" t="s">
        <v>49</v>
      </c>
      <c r="K43" s="1">
        <v>7</v>
      </c>
      <c r="L43" s="16">
        <v>0</v>
      </c>
      <c r="M43" s="2">
        <f aca="true" t="shared" si="5" ref="M43">K43*L43</f>
        <v>0</v>
      </c>
    </row>
    <row r="44" spans="1:13" ht="12" customHeight="1">
      <c r="A44" s="19" t="s">
        <v>82</v>
      </c>
      <c r="B44" s="11" t="s">
        <v>55</v>
      </c>
      <c r="C44" s="12"/>
      <c r="D44" s="12"/>
      <c r="E44" s="12"/>
      <c r="F44" s="12"/>
      <c r="G44" s="12"/>
      <c r="H44" s="13"/>
      <c r="I44" s="53"/>
      <c r="J44" s="22" t="s">
        <v>6</v>
      </c>
      <c r="K44" s="1">
        <v>2</v>
      </c>
      <c r="L44" s="16">
        <v>0</v>
      </c>
      <c r="M44" s="2">
        <f t="shared" si="4"/>
        <v>0</v>
      </c>
    </row>
    <row r="45" spans="1:13" ht="12" customHeight="1">
      <c r="A45" s="19" t="s">
        <v>83</v>
      </c>
      <c r="B45" s="100" t="s">
        <v>103</v>
      </c>
      <c r="C45" s="101"/>
      <c r="D45" s="101"/>
      <c r="E45" s="101"/>
      <c r="F45" s="101"/>
      <c r="G45" s="101"/>
      <c r="H45" s="101"/>
      <c r="I45" s="53"/>
      <c r="J45" s="22" t="s">
        <v>7</v>
      </c>
      <c r="K45" s="5">
        <v>100</v>
      </c>
      <c r="L45" s="16">
        <v>0</v>
      </c>
      <c r="M45" s="2">
        <f t="shared" si="4"/>
        <v>0</v>
      </c>
    </row>
    <row r="46" spans="1:13" ht="12" customHeight="1">
      <c r="A46" s="19" t="s">
        <v>84</v>
      </c>
      <c r="B46" s="100" t="s">
        <v>104</v>
      </c>
      <c r="C46" s="101"/>
      <c r="D46" s="101"/>
      <c r="E46" s="101"/>
      <c r="F46" s="101"/>
      <c r="G46" s="101"/>
      <c r="H46" s="101"/>
      <c r="I46" s="54"/>
      <c r="J46" s="22" t="s">
        <v>7</v>
      </c>
      <c r="K46" s="5">
        <v>100</v>
      </c>
      <c r="L46" s="16">
        <v>0</v>
      </c>
      <c r="M46" s="2">
        <f t="shared" si="4"/>
        <v>0</v>
      </c>
    </row>
    <row r="47" spans="1:13" ht="12" customHeight="1">
      <c r="A47" s="19" t="s">
        <v>85</v>
      </c>
      <c r="B47" s="100" t="s">
        <v>102</v>
      </c>
      <c r="C47" s="101"/>
      <c r="D47" s="101"/>
      <c r="E47" s="101"/>
      <c r="F47" s="101"/>
      <c r="G47" s="101"/>
      <c r="H47" s="101"/>
      <c r="I47" s="13"/>
      <c r="J47" s="22" t="s">
        <v>7</v>
      </c>
      <c r="K47" s="1">
        <v>84</v>
      </c>
      <c r="L47" s="16">
        <v>0</v>
      </c>
      <c r="M47" s="2">
        <f t="shared" si="4"/>
        <v>0</v>
      </c>
    </row>
    <row r="48" spans="1:13" ht="12" customHeight="1" thickBot="1">
      <c r="A48" s="20" t="s">
        <v>106</v>
      </c>
      <c r="B48" s="55" t="s">
        <v>59</v>
      </c>
      <c r="C48" s="56"/>
      <c r="D48" s="56"/>
      <c r="E48" s="56"/>
      <c r="F48" s="56"/>
      <c r="G48" s="56"/>
      <c r="H48" s="56"/>
      <c r="I48" s="57"/>
      <c r="J48" s="21" t="s">
        <v>6</v>
      </c>
      <c r="K48" s="3">
        <v>1</v>
      </c>
      <c r="L48" s="15">
        <v>0</v>
      </c>
      <c r="M48" s="4">
        <f t="shared" si="4"/>
        <v>0</v>
      </c>
    </row>
    <row r="49" spans="1:13" s="44" customFormat="1" ht="12.95" customHeight="1" thickBot="1">
      <c r="A49" s="6"/>
      <c r="B49" s="6"/>
      <c r="C49" s="6"/>
      <c r="D49" s="6"/>
      <c r="E49" s="6"/>
      <c r="F49" s="6"/>
      <c r="G49" s="6"/>
      <c r="H49" s="6"/>
      <c r="I49" s="6"/>
      <c r="J49" s="23" t="s">
        <v>37</v>
      </c>
      <c r="K49" s="6"/>
      <c r="L49" s="17"/>
      <c r="M49" s="7"/>
    </row>
    <row r="50" spans="1:13" ht="12" customHeight="1">
      <c r="A50" s="39" t="s">
        <v>99</v>
      </c>
      <c r="B50" s="58" t="s">
        <v>29</v>
      </c>
      <c r="C50" s="49"/>
      <c r="D50" s="49"/>
      <c r="E50" s="49"/>
      <c r="F50" s="49"/>
      <c r="G50" s="49"/>
      <c r="H50" s="49"/>
      <c r="I50" s="49"/>
      <c r="J50" s="48"/>
      <c r="K50" s="49"/>
      <c r="L50" s="50"/>
      <c r="M50" s="40">
        <f>SUM(M51:M53)</f>
        <v>0</v>
      </c>
    </row>
    <row r="51" spans="1:13" ht="12" customHeight="1">
      <c r="A51" s="18" t="s">
        <v>86</v>
      </c>
      <c r="B51" s="11" t="s">
        <v>30</v>
      </c>
      <c r="C51" s="12"/>
      <c r="D51" s="12"/>
      <c r="E51" s="12"/>
      <c r="F51" s="12"/>
      <c r="G51" s="12"/>
      <c r="H51" s="12"/>
      <c r="I51" s="13"/>
      <c r="J51" s="22" t="s">
        <v>48</v>
      </c>
      <c r="K51" s="1">
        <v>100</v>
      </c>
      <c r="L51" s="16">
        <v>0</v>
      </c>
      <c r="M51" s="2">
        <f>K51*L51</f>
        <v>0</v>
      </c>
    </row>
    <row r="52" spans="1:13" ht="12" customHeight="1">
      <c r="A52" s="52" t="s">
        <v>87</v>
      </c>
      <c r="B52" s="100" t="s">
        <v>31</v>
      </c>
      <c r="C52" s="101"/>
      <c r="D52" s="101"/>
      <c r="E52" s="101"/>
      <c r="F52" s="101"/>
      <c r="G52" s="101"/>
      <c r="H52" s="101"/>
      <c r="I52" s="13"/>
      <c r="J52" s="22" t="s">
        <v>108</v>
      </c>
      <c r="K52" s="1">
        <v>182</v>
      </c>
      <c r="L52" s="16">
        <v>0</v>
      </c>
      <c r="M52" s="2">
        <f>K52*L52</f>
        <v>0</v>
      </c>
    </row>
    <row r="53" spans="1:13" ht="12" customHeight="1" thickBot="1">
      <c r="A53" s="20" t="s">
        <v>88</v>
      </c>
      <c r="B53" s="8" t="s">
        <v>54</v>
      </c>
      <c r="C53" s="9"/>
      <c r="D53" s="9"/>
      <c r="E53" s="9"/>
      <c r="F53" s="9"/>
      <c r="G53" s="9"/>
      <c r="H53" s="9"/>
      <c r="I53" s="10"/>
      <c r="J53" s="21" t="s">
        <v>6</v>
      </c>
      <c r="K53" s="3">
        <v>1</v>
      </c>
      <c r="L53" s="15">
        <v>0</v>
      </c>
      <c r="M53" s="4">
        <f>K53*L53</f>
        <v>0</v>
      </c>
    </row>
    <row r="54" spans="1:13" s="44" customFormat="1" ht="12.95" customHeight="1" thickBot="1">
      <c r="A54" s="42"/>
      <c r="B54" s="42"/>
      <c r="C54" s="42"/>
      <c r="D54" s="42"/>
      <c r="E54" s="42"/>
      <c r="F54" s="42"/>
      <c r="G54" s="42"/>
      <c r="H54" s="42"/>
      <c r="I54" s="42"/>
      <c r="J54" s="23" t="s">
        <v>56</v>
      </c>
      <c r="K54" s="42"/>
      <c r="L54" s="43"/>
      <c r="M54" s="42"/>
    </row>
    <row r="55" spans="1:13" ht="12" customHeight="1">
      <c r="A55" s="59" t="s">
        <v>100</v>
      </c>
      <c r="B55" s="60" t="s">
        <v>52</v>
      </c>
      <c r="C55" s="61"/>
      <c r="D55" s="61"/>
      <c r="E55" s="61"/>
      <c r="F55" s="61"/>
      <c r="G55" s="61"/>
      <c r="H55" s="61"/>
      <c r="I55" s="61"/>
      <c r="J55" s="48"/>
      <c r="K55" s="49"/>
      <c r="L55" s="50"/>
      <c r="M55" s="40">
        <f>SUM(M56:M56)</f>
        <v>0</v>
      </c>
    </row>
    <row r="56" spans="1:13" ht="12" customHeight="1" thickBot="1">
      <c r="A56" s="46" t="s">
        <v>89</v>
      </c>
      <c r="B56" s="14" t="s">
        <v>21</v>
      </c>
      <c r="C56" s="14"/>
      <c r="D56" s="14"/>
      <c r="E56" s="14"/>
      <c r="F56" s="8"/>
      <c r="G56" s="9"/>
      <c r="H56" s="9"/>
      <c r="I56" s="10"/>
      <c r="J56" s="21" t="s">
        <v>8</v>
      </c>
      <c r="K56" s="3">
        <v>1</v>
      </c>
      <c r="L56" s="15">
        <v>0</v>
      </c>
      <c r="M56" s="4">
        <f>K56*L56</f>
        <v>0</v>
      </c>
    </row>
    <row r="57" spans="1:13" s="44" customFormat="1" ht="12.95" customHeight="1" thickBot="1">
      <c r="A57" s="42"/>
      <c r="B57" s="42"/>
      <c r="C57" s="42"/>
      <c r="D57" s="42"/>
      <c r="E57" s="42"/>
      <c r="F57" s="42"/>
      <c r="G57" s="42"/>
      <c r="H57" s="42"/>
      <c r="I57" s="42"/>
      <c r="J57" s="23" t="s">
        <v>9</v>
      </c>
      <c r="K57" s="42"/>
      <c r="L57" s="43"/>
      <c r="M57" s="42"/>
    </row>
    <row r="58" spans="1:13" ht="12" customHeight="1">
      <c r="A58" s="39" t="s">
        <v>101</v>
      </c>
      <c r="B58" s="88" t="s">
        <v>11</v>
      </c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40">
        <f>M59</f>
        <v>0</v>
      </c>
    </row>
    <row r="59" spans="1:13" ht="12" customHeight="1" thickBot="1">
      <c r="A59" s="46" t="s">
        <v>90</v>
      </c>
      <c r="B59" s="83" t="s">
        <v>32</v>
      </c>
      <c r="C59" s="83"/>
      <c r="D59" s="83"/>
      <c r="E59" s="83"/>
      <c r="F59" s="83"/>
      <c r="G59" s="83"/>
      <c r="H59" s="83"/>
      <c r="I59" s="83"/>
      <c r="J59" s="21" t="s">
        <v>8</v>
      </c>
      <c r="K59" s="3">
        <v>1</v>
      </c>
      <c r="L59" s="15">
        <v>0</v>
      </c>
      <c r="M59" s="4">
        <f>K59*L59</f>
        <v>0</v>
      </c>
    </row>
    <row r="60" spans="1:13" s="44" customFormat="1" ht="12.95" customHeight="1" thickBot="1">
      <c r="A60" s="6"/>
      <c r="B60" s="6"/>
      <c r="C60" s="6"/>
      <c r="D60" s="6"/>
      <c r="E60" s="6"/>
      <c r="F60" s="6"/>
      <c r="G60" s="6"/>
      <c r="H60" s="6"/>
      <c r="I60" s="6"/>
      <c r="J60" s="23" t="s">
        <v>10</v>
      </c>
      <c r="K60" s="6"/>
      <c r="L60" s="17"/>
      <c r="M60" s="62"/>
    </row>
    <row r="61" spans="1:13" ht="12" customHeight="1" thickBot="1">
      <c r="A61" s="63"/>
      <c r="B61" s="63"/>
      <c r="C61" s="63"/>
      <c r="D61" s="63"/>
      <c r="E61" s="63"/>
      <c r="F61" s="63"/>
      <c r="G61" s="63"/>
      <c r="H61" s="63"/>
      <c r="I61" s="63"/>
      <c r="J61" s="64"/>
      <c r="K61" s="65"/>
      <c r="L61" s="66" t="s">
        <v>12</v>
      </c>
      <c r="M61" s="67">
        <f>SUM(M8+M16+M20+M23+M26+M31+M37+M50+M55+M58)</f>
        <v>0</v>
      </c>
    </row>
    <row r="62" spans="1:13" ht="12" customHeight="1">
      <c r="A62" s="68"/>
      <c r="B62" s="63"/>
      <c r="C62" s="63"/>
      <c r="D62" s="63"/>
      <c r="E62" s="63"/>
      <c r="F62" s="63"/>
      <c r="G62" s="63"/>
      <c r="H62" s="63"/>
      <c r="I62" s="63"/>
      <c r="J62" s="64"/>
      <c r="K62" s="80" t="s">
        <v>41</v>
      </c>
      <c r="L62" s="80"/>
      <c r="M62" s="80"/>
    </row>
    <row r="63" ht="10.9" customHeight="1"/>
    <row r="64" ht="15">
      <c r="A64" s="73"/>
    </row>
    <row r="65" spans="1:14" ht="15">
      <c r="A65" s="73" t="s">
        <v>109</v>
      </c>
      <c r="G65" s="71"/>
      <c r="N65" s="71"/>
    </row>
  </sheetData>
  <mergeCells count="35">
    <mergeCell ref="B46:H46"/>
    <mergeCell ref="B42:H42"/>
    <mergeCell ref="B47:H47"/>
    <mergeCell ref="A1:M1"/>
    <mergeCell ref="B8:L8"/>
    <mergeCell ref="B9:I9"/>
    <mergeCell ref="B10:I10"/>
    <mergeCell ref="B7:I7"/>
    <mergeCell ref="B11:I11"/>
    <mergeCell ref="B12:I12"/>
    <mergeCell ref="B29:I29"/>
    <mergeCell ref="B26:L26"/>
    <mergeCell ref="B27:I27"/>
    <mergeCell ref="B14:I14"/>
    <mergeCell ref="B24:I24"/>
    <mergeCell ref="B20:L20"/>
    <mergeCell ref="B13:I13"/>
    <mergeCell ref="B23:L23"/>
    <mergeCell ref="B21:I21"/>
    <mergeCell ref="K62:M62"/>
    <mergeCell ref="B37:I37"/>
    <mergeCell ref="B59:I59"/>
    <mergeCell ref="B16:L16"/>
    <mergeCell ref="B18:I18"/>
    <mergeCell ref="B17:I17"/>
    <mergeCell ref="B58:L58"/>
    <mergeCell ref="B28:I28"/>
    <mergeCell ref="B35:I35"/>
    <mergeCell ref="B33:I33"/>
    <mergeCell ref="B34:I34"/>
    <mergeCell ref="B31:L31"/>
    <mergeCell ref="B32:I32"/>
    <mergeCell ref="B52:H52"/>
    <mergeCell ref="B45:H45"/>
    <mergeCell ref="B43:H43"/>
  </mergeCells>
  <printOptions/>
  <pageMargins left="0.51" right="0.31496062992125984" top="0.46" bottom="0.35433070866141736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odra</dc:creator>
  <cp:keywords/>
  <dc:description/>
  <cp:lastModifiedBy>Šperlín Kamil Ing.</cp:lastModifiedBy>
  <cp:lastPrinted>2012-12-19T09:19:53Z</cp:lastPrinted>
  <dcterms:created xsi:type="dcterms:W3CDTF">2012-08-25T06:00:09Z</dcterms:created>
  <dcterms:modified xsi:type="dcterms:W3CDTF">2012-12-19T13:58:38Z</dcterms:modified>
  <cp:category/>
  <cp:version/>
  <cp:contentType/>
  <cp:contentStatus/>
</cp:coreProperties>
</file>