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70" activeTab="0"/>
  </bookViews>
  <sheets>
    <sheet name="Předpokládaný objem služeb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<sst xmlns="http://schemas.openxmlformats.org/spreadsheetml/2006/main" count="70" uniqueCount="34">
  <si>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Tarif</t>
  </si>
  <si>
    <t>Hlasové služby</t>
  </si>
  <si>
    <t>Datové služby</t>
  </si>
  <si>
    <t>Tarif bez volných minut a SMS</t>
  </si>
  <si>
    <t>Tarif s neomezeným vnitrostátním provozem</t>
  </si>
  <si>
    <t>Jednotka</t>
  </si>
  <si>
    <t>Položka</t>
  </si>
  <si>
    <t>SIM</t>
  </si>
  <si>
    <t>minuta</t>
  </si>
  <si>
    <t>SMS</t>
  </si>
  <si>
    <t>Odeslání SMS bez ohledu na síť příjemce</t>
  </si>
  <si>
    <t>Datový tarif s FUP 3 GB</t>
  </si>
  <si>
    <t>STC</t>
  </si>
  <si>
    <t>MF</t>
  </si>
  <si>
    <t>Počet SIM</t>
  </si>
  <si>
    <t>KFA</t>
  </si>
  <si>
    <t>ÚZSVM</t>
  </si>
  <si>
    <t>FS</t>
  </si>
  <si>
    <t>Odeslané SMS na mobily</t>
  </si>
  <si>
    <t>Odeslané SMS na pevnou</t>
  </si>
  <si>
    <t>Hromadné rozesílání SMS</t>
  </si>
  <si>
    <t>Celkem</t>
  </si>
  <si>
    <t>SP CSS</t>
  </si>
  <si>
    <t>Volání do mobilních a pevných sití bez ohledu na síť příjemce</t>
  </si>
  <si>
    <t>N/A</t>
  </si>
  <si>
    <t xml:space="preserve">Předpokládáný objem volání a odeslaných SMS - Tarif bez volných minut a SMS </t>
  </si>
  <si>
    <t>Celkový předpokládaný objem volání a odeslaných SMS na všech tarifech</t>
  </si>
  <si>
    <t>Příloha č. 2 Zadávací dokumentace - Roční předpokládaný objem služeb</t>
  </si>
  <si>
    <t>Datový tarif s FUP 10 GB</t>
  </si>
  <si>
    <t>Datový tarif bez FUP</t>
  </si>
  <si>
    <t>N/A = informace nejsou známy.</t>
  </si>
  <si>
    <t>CS</t>
  </si>
  <si>
    <t>*</t>
  </si>
  <si>
    <r>
      <t xml:space="preserve">* </t>
    </r>
    <r>
      <rPr>
        <sz val="16"/>
        <color indexed="8"/>
        <rFont val="Calibri"/>
        <family val="2"/>
      </rPr>
      <t>Centrální zadavatel a pověřující zadavatelé nebudou společně v jeden okamžik využívat službu Datový tarif bez FUP pro více než 400 SIM.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</si>
</sst>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9"/>
      </right>
      <top style="thin">
        <color indexed="9"/>
      </top>
      <bottom style="thin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30"/>
      </bottom>
    </border>
    <border>
      <left style="thin">
        <color indexed="9"/>
      </left>
      <right/>
      <top style="thin">
        <color indexed="9"/>
      </top>
      <bottom style="thin">
        <color indexed="30"/>
      </bottom>
    </border>
    <border>
      <left style="thin">
        <color indexed="9"/>
      </left>
      <right style="thin">
        <color indexed="30"/>
      </right>
      <top style="thin">
        <color indexed="9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30"/>
      </right>
      <top style="thin">
        <color indexed="9"/>
      </top>
      <bottom/>
    </border>
    <border>
      <left style="thin">
        <color theme="4" tint="0.49998000264167786"/>
      </left>
      <right style="thin">
        <color theme="4" tint="0.49998000264167786"/>
      </right>
      <top style="thin">
        <color theme="4" tint="0.49998000264167786"/>
      </top>
      <bottom style="thin">
        <color theme="4" tint="0.49998000264167786"/>
      </bottom>
    </border>
    <border>
      <left style="thin">
        <color indexed="56"/>
      </left>
      <right/>
      <top style="thin">
        <color indexed="56"/>
      </top>
      <bottom style="thin">
        <color indexed="9"/>
      </bottom>
    </border>
    <border>
      <left/>
      <right/>
      <top style="thin">
        <color indexed="56"/>
      </top>
      <bottom style="thin">
        <color indexed="9"/>
      </bottom>
    </border>
    <border>
      <left/>
      <right style="thin">
        <color indexed="56"/>
      </right>
      <top style="thin">
        <color indexed="56"/>
      </top>
      <bottom style="thin">
        <color indexed="9"/>
      </bottom>
    </border>
    <border>
      <left style="thin">
        <color indexed="56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56"/>
      </right>
      <top/>
      <bottom style="thin">
        <color indexed="9"/>
      </bottom>
    </border>
    <border>
      <left style="thin">
        <color theme="4" tint="0.49998000264167786"/>
      </left>
      <right style="thin">
        <color theme="4" tint="0.49998000264167786"/>
      </right>
      <top style="thin">
        <color theme="4" tint="0.49998000264167786"/>
      </top>
      <bottom/>
    </border>
    <border>
      <left style="thin">
        <color theme="4" tint="0.49998000264167786"/>
      </left>
      <right style="thin">
        <color theme="4" tint="0.49998000264167786"/>
      </right>
      <top/>
      <bottom style="thin">
        <color theme="4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 inden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42" fillId="35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42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5" fillId="36" borderId="20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tabSelected="1" zoomScale="70" zoomScaleNormal="70" zoomScalePageLayoutView="0" workbookViewId="0" topLeftCell="A10">
      <selection activeCell="M17" sqref="M17"/>
    </sheetView>
  </sheetViews>
  <sheetFormatPr defaultColWidth="9.140625" defaultRowHeight="15"/>
  <cols>
    <col min="1" max="1" width="3.421875" style="5" customWidth="1"/>
    <col min="2" max="2" width="35.57421875" style="1" customWidth="1"/>
    <col min="3" max="3" width="31.421875" style="1" customWidth="1"/>
    <col min="4" max="4" width="14.00390625" style="1" customWidth="1"/>
    <col min="5" max="5" width="14.421875" style="1" customWidth="1"/>
    <col min="6" max="6" width="14.140625" style="1" customWidth="1"/>
    <col min="7" max="7" width="14.00390625" style="1" customWidth="1"/>
    <col min="8" max="8" width="13.7109375" style="1" customWidth="1"/>
    <col min="9" max="9" width="10.57421875" style="1" customWidth="1"/>
    <col min="10" max="10" width="10.7109375" style="1" customWidth="1"/>
    <col min="11" max="11" width="14.8515625" style="1" customWidth="1"/>
    <col min="12" max="12" width="15.7109375" style="1" customWidth="1"/>
    <col min="13" max="13" width="92.57421875" style="1" customWidth="1"/>
    <col min="14" max="15" width="9.140625" style="1" customWidth="1"/>
    <col min="16" max="16" width="10.7109375" style="1" bestFit="1" customWidth="1"/>
    <col min="17" max="16384" width="9.140625" style="1" customWidth="1"/>
  </cols>
  <sheetData>
    <row r="1" s="5" customFormat="1" ht="15"/>
    <row r="2" s="5" customFormat="1" ht="23.25">
      <c r="B2" s="6" t="s">
        <v>27</v>
      </c>
    </row>
    <row r="3" s="5" customFormat="1" ht="15"/>
    <row r="4" spans="2:12" ht="18">
      <c r="B4" s="40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2:12" ht="36">
      <c r="B5" s="19" t="s">
        <v>0</v>
      </c>
      <c r="C5" s="20" t="s">
        <v>6</v>
      </c>
      <c r="D5" s="21" t="s">
        <v>5</v>
      </c>
      <c r="E5" s="22" t="s">
        <v>13</v>
      </c>
      <c r="F5" s="22" t="s">
        <v>17</v>
      </c>
      <c r="G5" s="22" t="s">
        <v>31</v>
      </c>
      <c r="H5" s="22" t="s">
        <v>16</v>
      </c>
      <c r="I5" s="22" t="s">
        <v>15</v>
      </c>
      <c r="J5" s="23" t="s">
        <v>12</v>
      </c>
      <c r="K5" s="23" t="s">
        <v>22</v>
      </c>
      <c r="L5" s="24" t="s">
        <v>21</v>
      </c>
    </row>
    <row r="6" spans="2:12" ht="63.75" customHeight="1">
      <c r="B6" s="32" t="s">
        <v>4</v>
      </c>
      <c r="C6" s="26" t="s">
        <v>14</v>
      </c>
      <c r="D6" s="26" t="s">
        <v>7</v>
      </c>
      <c r="E6" s="27">
        <v>786</v>
      </c>
      <c r="F6" s="27">
        <v>2676</v>
      </c>
      <c r="G6" s="27">
        <v>3060</v>
      </c>
      <c r="H6" s="27">
        <v>450</v>
      </c>
      <c r="I6" s="27">
        <v>10</v>
      </c>
      <c r="J6" s="27">
        <v>45</v>
      </c>
      <c r="K6" s="27">
        <v>100</v>
      </c>
      <c r="L6" s="27">
        <f aca="true" t="shared" si="0" ref="L6:L13">SUM(E6:K6)</f>
        <v>7127</v>
      </c>
    </row>
    <row r="7" spans="2:12" ht="51" customHeight="1">
      <c r="B7" s="32" t="s">
        <v>3</v>
      </c>
      <c r="C7" s="26" t="s">
        <v>14</v>
      </c>
      <c r="D7" s="26" t="s">
        <v>7</v>
      </c>
      <c r="E7" s="27">
        <v>35</v>
      </c>
      <c r="F7" s="27">
        <v>256</v>
      </c>
      <c r="G7" s="27">
        <v>20</v>
      </c>
      <c r="H7" s="27">
        <v>200</v>
      </c>
      <c r="I7" s="27">
        <v>0</v>
      </c>
      <c r="J7" s="27">
        <v>40</v>
      </c>
      <c r="K7" s="27">
        <v>0</v>
      </c>
      <c r="L7" s="27">
        <f t="shared" si="0"/>
        <v>551</v>
      </c>
    </row>
    <row r="8" spans="2:12" ht="66" customHeight="1">
      <c r="B8" s="43" t="s">
        <v>25</v>
      </c>
      <c r="C8" s="26" t="s">
        <v>23</v>
      </c>
      <c r="D8" s="26" t="s">
        <v>8</v>
      </c>
      <c r="E8" s="27">
        <f>E10*(E7/(E6+E7))</f>
        <v>30660</v>
      </c>
      <c r="F8" s="27">
        <f>F10*(F7/(F6+F7))</f>
        <v>565248</v>
      </c>
      <c r="G8" s="27" t="s">
        <v>24</v>
      </c>
      <c r="H8" s="27">
        <f>H10*(H7/(H6+H7))</f>
        <v>171264.9230769231</v>
      </c>
      <c r="I8" s="27" t="s">
        <v>24</v>
      </c>
      <c r="J8" s="27">
        <f>J10*(J7/(J6+J7))</f>
        <v>828.2352941176471</v>
      </c>
      <c r="K8" s="27" t="s">
        <v>24</v>
      </c>
      <c r="L8" s="27">
        <f t="shared" si="0"/>
        <v>768001.1583710407</v>
      </c>
    </row>
    <row r="9" spans="2:12" ht="51" customHeight="1">
      <c r="B9" s="44"/>
      <c r="C9" s="26" t="s">
        <v>10</v>
      </c>
      <c r="D9" s="26" t="s">
        <v>9</v>
      </c>
      <c r="E9" s="27">
        <f>E11*(E7/(E6+E7))</f>
        <v>10500</v>
      </c>
      <c r="F9" s="27">
        <f>F11*(F7/(F6+F7))</f>
        <v>58368</v>
      </c>
      <c r="G9" s="27" t="s">
        <v>24</v>
      </c>
      <c r="H9" s="27">
        <f>H11*(H7/(H6+H7))</f>
        <v>23076.923076923078</v>
      </c>
      <c r="I9" s="27" t="s">
        <v>24</v>
      </c>
      <c r="J9" s="27">
        <f>J11*(J7/(J6+J7))</f>
        <v>184</v>
      </c>
      <c r="K9" s="27" t="s">
        <v>24</v>
      </c>
      <c r="L9" s="27">
        <f t="shared" si="0"/>
        <v>92128.92307692308</v>
      </c>
    </row>
    <row r="10" spans="2:12" ht="66.75" customHeight="1">
      <c r="B10" s="39" t="s">
        <v>26</v>
      </c>
      <c r="C10" s="26" t="s">
        <v>23</v>
      </c>
      <c r="D10" s="26" t="s">
        <v>8</v>
      </c>
      <c r="E10" s="28">
        <f>73*(E6+E7)*12</f>
        <v>719196</v>
      </c>
      <c r="F10" s="28">
        <f>184*(F6+F7)*12</f>
        <v>6473856</v>
      </c>
      <c r="G10" s="28" t="s">
        <v>24</v>
      </c>
      <c r="H10" s="28">
        <v>556611</v>
      </c>
      <c r="I10" s="28" t="s">
        <v>24</v>
      </c>
      <c r="J10" s="28">
        <v>1760</v>
      </c>
      <c r="K10" s="28" t="s">
        <v>24</v>
      </c>
      <c r="L10" s="27">
        <f t="shared" si="0"/>
        <v>7751423</v>
      </c>
    </row>
    <row r="11" spans="2:12" ht="55.5" customHeight="1">
      <c r="B11" s="39"/>
      <c r="C11" s="26" t="s">
        <v>10</v>
      </c>
      <c r="D11" s="26" t="s">
        <v>9</v>
      </c>
      <c r="E11" s="28">
        <f>25*(E6+E7)*12</f>
        <v>246300</v>
      </c>
      <c r="F11" s="28">
        <f>19*(F6+F7)*12</f>
        <v>668496</v>
      </c>
      <c r="G11" s="28" t="s">
        <v>24</v>
      </c>
      <c r="H11" s="28">
        <v>75000</v>
      </c>
      <c r="I11" s="28" t="s">
        <v>24</v>
      </c>
      <c r="J11" s="28">
        <v>391</v>
      </c>
      <c r="K11" s="28" t="s">
        <v>24</v>
      </c>
      <c r="L11" s="27">
        <f t="shared" si="0"/>
        <v>990187</v>
      </c>
    </row>
    <row r="12" spans="2:12" ht="53.25" customHeight="1">
      <c r="B12" s="39" t="s">
        <v>20</v>
      </c>
      <c r="C12" s="26" t="s">
        <v>18</v>
      </c>
      <c r="D12" s="26" t="s">
        <v>9</v>
      </c>
      <c r="E12" s="27">
        <v>0</v>
      </c>
      <c r="F12" s="27">
        <v>0</v>
      </c>
      <c r="G12" s="29">
        <v>112800</v>
      </c>
      <c r="H12" s="27">
        <v>0</v>
      </c>
      <c r="I12" s="27">
        <v>0</v>
      </c>
      <c r="J12" s="27">
        <v>0</v>
      </c>
      <c r="K12" s="27">
        <v>0</v>
      </c>
      <c r="L12" s="27">
        <f t="shared" si="0"/>
        <v>112800</v>
      </c>
    </row>
    <row r="13" spans="2:12" ht="59.25" customHeight="1">
      <c r="B13" s="39"/>
      <c r="C13" s="30" t="s">
        <v>19</v>
      </c>
      <c r="D13" s="30" t="s">
        <v>9</v>
      </c>
      <c r="E13" s="28">
        <v>0</v>
      </c>
      <c r="F13" s="27">
        <v>0</v>
      </c>
      <c r="G13" s="31">
        <v>1200</v>
      </c>
      <c r="H13" s="27">
        <v>0</v>
      </c>
      <c r="I13" s="27">
        <v>0</v>
      </c>
      <c r="J13" s="27">
        <v>0</v>
      </c>
      <c r="K13" s="27">
        <v>0</v>
      </c>
      <c r="L13" s="27">
        <f t="shared" si="0"/>
        <v>1200</v>
      </c>
    </row>
    <row r="14" spans="2:12" ht="18.75">
      <c r="B14" s="25"/>
      <c r="C14" s="25"/>
      <c r="D14" s="25"/>
      <c r="E14" s="25"/>
      <c r="F14" s="25"/>
      <c r="G14" s="25"/>
      <c r="H14" s="14"/>
      <c r="I14" s="14"/>
      <c r="J14" s="14"/>
      <c r="K14" s="14"/>
      <c r="L14" s="14"/>
    </row>
    <row r="15" spans="2:12" ht="18">
      <c r="B15" s="15"/>
      <c r="C15" s="15"/>
      <c r="D15" s="15"/>
      <c r="E15" s="15"/>
      <c r="F15" s="15"/>
      <c r="G15" s="16"/>
      <c r="H15" s="14"/>
      <c r="I15" s="14"/>
      <c r="J15" s="14"/>
      <c r="K15" s="14"/>
      <c r="L15" s="14"/>
    </row>
    <row r="16" spans="2:12" ht="18">
      <c r="B16" s="36" t="s">
        <v>2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2:12" ht="24.75" customHeight="1">
      <c r="B17" s="7" t="s">
        <v>0</v>
      </c>
      <c r="C17" s="8" t="s">
        <v>6</v>
      </c>
      <c r="D17" s="9" t="s">
        <v>5</v>
      </c>
      <c r="E17" s="9" t="s">
        <v>13</v>
      </c>
      <c r="F17" s="9" t="s">
        <v>17</v>
      </c>
      <c r="G17" s="9" t="s">
        <v>31</v>
      </c>
      <c r="H17" s="9" t="s">
        <v>16</v>
      </c>
      <c r="I17" s="9" t="s">
        <v>15</v>
      </c>
      <c r="J17" s="10" t="s">
        <v>12</v>
      </c>
      <c r="K17" s="10" t="s">
        <v>22</v>
      </c>
      <c r="L17" s="11" t="s">
        <v>21</v>
      </c>
    </row>
    <row r="18" spans="2:13" ht="33" customHeight="1">
      <c r="B18" s="17" t="s">
        <v>29</v>
      </c>
      <c r="C18" s="13" t="s">
        <v>14</v>
      </c>
      <c r="D18" s="18" t="s">
        <v>7</v>
      </c>
      <c r="E18" s="18">
        <v>20</v>
      </c>
      <c r="F18" s="18">
        <v>20</v>
      </c>
      <c r="G18" s="18">
        <v>120</v>
      </c>
      <c r="H18" s="12">
        <v>0</v>
      </c>
      <c r="I18" s="12">
        <v>0</v>
      </c>
      <c r="J18" s="12">
        <v>5</v>
      </c>
      <c r="K18" s="12">
        <v>0</v>
      </c>
      <c r="L18" s="12">
        <f>SUM(E18:K18)</f>
        <v>165</v>
      </c>
      <c r="M18" s="35" t="s">
        <v>32</v>
      </c>
    </row>
    <row r="19" spans="2:12" ht="33" customHeight="1">
      <c r="B19" s="17" t="s">
        <v>28</v>
      </c>
      <c r="C19" s="13" t="s">
        <v>14</v>
      </c>
      <c r="D19" s="18" t="s">
        <v>7</v>
      </c>
      <c r="E19" s="18">
        <v>17</v>
      </c>
      <c r="F19" s="18">
        <v>66</v>
      </c>
      <c r="G19" s="18">
        <v>140</v>
      </c>
      <c r="H19" s="12">
        <v>20</v>
      </c>
      <c r="I19" s="12">
        <v>4</v>
      </c>
      <c r="J19" s="12">
        <v>5</v>
      </c>
      <c r="K19" s="12">
        <v>0</v>
      </c>
      <c r="L19" s="12">
        <f>SUM(E19:K19)</f>
        <v>252</v>
      </c>
    </row>
    <row r="20" spans="2:12" ht="35.25" customHeight="1">
      <c r="B20" s="17" t="s">
        <v>11</v>
      </c>
      <c r="C20" s="13" t="s">
        <v>14</v>
      </c>
      <c r="D20" s="18" t="s">
        <v>7</v>
      </c>
      <c r="E20" s="18">
        <v>1079</v>
      </c>
      <c r="F20" s="18">
        <v>515</v>
      </c>
      <c r="G20" s="18">
        <v>720</v>
      </c>
      <c r="H20" s="12">
        <v>250</v>
      </c>
      <c r="I20" s="12">
        <v>8</v>
      </c>
      <c r="J20" s="12">
        <v>10</v>
      </c>
      <c r="K20" s="12">
        <v>100</v>
      </c>
      <c r="L20" s="12">
        <f>SUM(E20:K20)</f>
        <v>2682</v>
      </c>
    </row>
    <row r="21" spans="2:7" ht="15">
      <c r="B21" s="3"/>
      <c r="C21" s="3"/>
      <c r="D21" s="3"/>
      <c r="E21" s="3"/>
      <c r="F21" s="3"/>
      <c r="G21" s="4"/>
    </row>
    <row r="22" spans="2:7" ht="21">
      <c r="B22" s="33" t="s">
        <v>30</v>
      </c>
      <c r="C22" s="2"/>
      <c r="D22" s="2"/>
      <c r="E22" s="2"/>
      <c r="F22" s="2"/>
      <c r="G22" s="2"/>
    </row>
    <row r="23" ht="36">
      <c r="B23" s="34" t="s">
        <v>33</v>
      </c>
    </row>
  </sheetData>
  <sheetProtection/>
  <mergeCells count="5">
    <mergeCell ref="B16:L16"/>
    <mergeCell ref="B12:B13"/>
    <mergeCell ref="B4:L4"/>
    <mergeCell ref="B10:B11"/>
    <mergeCell ref="B8:B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Kotmel Benedikt</dc:creator>
  <cp:keywords/>
  <dc:description/>
  <cp:lastModifiedBy>Koseček Radim Mgr.</cp:lastModifiedBy>
  <cp:lastPrinted>2016-05-02T12:00:56Z</cp:lastPrinted>
  <dcterms:created xsi:type="dcterms:W3CDTF">2014-10-15T17:03:12Z</dcterms:created>
  <dcterms:modified xsi:type="dcterms:W3CDTF">2016-09-07T09:37:33Z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