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65" windowWidth="18195" windowHeight="7575"/>
  </bookViews>
  <sheets>
    <sheet name="Kryci list" sheetId="3" r:id="rId1"/>
  </sheets>
  <calcPr calcId="145621"/>
</workbook>
</file>

<file path=xl/calcChain.xml><?xml version="1.0" encoding="utf-8"?>
<calcChain xmlns="http://schemas.openxmlformats.org/spreadsheetml/2006/main">
  <c r="G27" i="3" l="1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 s="1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 s="1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 s="1"/>
  <c r="I55" i="3"/>
  <c r="G55" i="3"/>
  <c r="E55" i="3" l="1"/>
</calcChain>
</file>

<file path=xl/sharedStrings.xml><?xml version="1.0" encoding="utf-8"?>
<sst xmlns="http://schemas.openxmlformats.org/spreadsheetml/2006/main" count="89" uniqueCount="75">
  <si>
    <t>IDENTIFIKACE UCHAZEČE</t>
  </si>
  <si>
    <t>Název uchazeče:</t>
  </si>
  <si>
    <t>[DOPLNÍ UCHAZEČ]</t>
  </si>
  <si>
    <t>Sídlo uchazeče:</t>
  </si>
  <si>
    <t>Právní forma:</t>
  </si>
  <si>
    <t>IČO:</t>
  </si>
  <si>
    <t>DIČ:</t>
  </si>
  <si>
    <t>Bankovní spojení:</t>
  </si>
  <si>
    <t>Jméno osoby oprávněné jednat jménem či za uchazeče:</t>
  </si>
  <si>
    <t>Adresa uchazeče pro doručování písemností (liší-li se od sídla uchazeče):</t>
  </si>
  <si>
    <t>Jméno kontaktní osoby:</t>
  </si>
  <si>
    <t>Telefonické a faxové spojení a e-mailová adresa:</t>
  </si>
  <si>
    <t>ID datové schránky:</t>
  </si>
  <si>
    <t xml:space="preserve">Doplňující údaje (nehodící se škrtněte/smažte): </t>
  </si>
  <si>
    <t xml:space="preserve">Jedná se o společnou nabídku </t>
  </si>
  <si>
    <t>ANO/NE</t>
  </si>
  <si>
    <t>Je určitá část kvalifikace prokázána prostřednictvím subdodavatele</t>
  </si>
  <si>
    <t>Bude zakázka plněna subdodavatelsky</t>
  </si>
  <si>
    <r>
      <t>V </t>
    </r>
    <r>
      <rPr>
        <i/>
        <sz val="11"/>
        <color indexed="8"/>
        <rFont val="Times New Roman"/>
        <family val="1"/>
        <charset val="238"/>
      </rPr>
      <t>[DOPLNÍ UCHAZEČ]</t>
    </r>
    <r>
      <rPr>
        <sz val="11"/>
        <color indexed="8"/>
        <rFont val="Times New Roman"/>
        <family val="1"/>
        <charset val="238"/>
      </rPr>
      <t xml:space="preserve"> dne </t>
    </r>
    <r>
      <rPr>
        <i/>
        <sz val="11"/>
        <color indexed="8"/>
        <rFont val="Times New Roman"/>
        <family val="1"/>
        <charset val="238"/>
      </rPr>
      <t>[DOPLNÍ UCHAZEČ]</t>
    </r>
  </si>
  <si>
    <t>____________________________________</t>
  </si>
  <si>
    <t>[DOPLNÍ UCHAZEČ - obchodní  firma uchazeče]</t>
  </si>
  <si>
    <t>[DOPLNÍ UCHAZEČ – jméno, příjmení, funkce]</t>
  </si>
  <si>
    <t>Dodávka HW pro technologickou základnu</t>
  </si>
  <si>
    <t>Krycí list nabídky</t>
  </si>
  <si>
    <t>Nabídková cena - Část A</t>
  </si>
  <si>
    <t>Servery A</t>
  </si>
  <si>
    <t>Optický přepínač</t>
  </si>
  <si>
    <t>Síťový přepínač</t>
  </si>
  <si>
    <t>Zálohovací pásková knihovna</t>
  </si>
  <si>
    <t>Bezpečnostní brána</t>
  </si>
  <si>
    <t>Část A</t>
  </si>
  <si>
    <t>Cena za hodnocený počet kusů bez DPH</t>
  </si>
  <si>
    <t>Jednotková nabídková cena bez DPH v CZK</t>
  </si>
  <si>
    <t>Diskové pole I.</t>
  </si>
  <si>
    <t>Diskové pole II.</t>
  </si>
  <si>
    <t>10Gb Ethernet LC SR SFP+ modul
kompatibilní s výše uvedeným
přepínačem</t>
  </si>
  <si>
    <t>10G SFP+ LC LR Transceiver
kompatibilní s výše uvedeným
přepínačem</t>
  </si>
  <si>
    <t>1G SFP LC SX Transceiver
kompatibilní s výše uvedeným
přepínačem</t>
  </si>
  <si>
    <t>1G SFP RJ45 T Transceiver 
kompatibilní s výše
uvedeným přepínačem</t>
  </si>
  <si>
    <t>40G QSFP+ QSFP+ 1m DAC kabel</t>
  </si>
  <si>
    <t>10G SFP+ SFP+ 0.65m DAC kabel</t>
  </si>
  <si>
    <t>10G SFP+ SFP+ 1.2m DAC kabel</t>
  </si>
  <si>
    <t>10G SFP+ SFP+ 3m DAC kabel</t>
  </si>
  <si>
    <t>10G SFP+ SFP+ 5m DAC kabel</t>
  </si>
  <si>
    <t>10G SFP+ SFP+ 7m DAC kabel</t>
  </si>
  <si>
    <t>Kompatibilní přenosové moduly</t>
  </si>
  <si>
    <t>Datové pásky</t>
  </si>
  <si>
    <t>Čistící páska včetně čárového kódu kompatibilní
s LTO-7.</t>
  </si>
  <si>
    <t>1) SERVERY A</t>
  </si>
  <si>
    <t>2) DISKOVÁ POLE I.a II.</t>
  </si>
  <si>
    <t>3) OPTICKÝ PŘEPÍNAČ</t>
  </si>
  <si>
    <t>4) SÍŤOVÝ PŘEPÍNAČ</t>
  </si>
  <si>
    <t>5) ZÁLOHOVACÍ PÁSKOVÁ KNIHOVNA</t>
  </si>
  <si>
    <t>6) BEZPEČNOSTNÍ BRÁNA</t>
  </si>
  <si>
    <t>7) PROVOZNÍ PŘÍSLUŠENSTVÍ</t>
  </si>
  <si>
    <t>Provozní příslušenství</t>
  </si>
  <si>
    <t>Položka</t>
  </si>
  <si>
    <t>Pevné disky 400 GB</t>
  </si>
  <si>
    <t>Pevné disky 800 GB</t>
  </si>
  <si>
    <t>Adaptéry 10 Gb</t>
  </si>
  <si>
    <t>Adaptéry 16 Gb</t>
  </si>
  <si>
    <t>Hodnocený počet kusů (smlouva + opce)</t>
  </si>
  <si>
    <t>Počet kusů - smlouva</t>
  </si>
  <si>
    <t>Rozšíření stávající páskové knihovny HP MSL 4048 o druhou mechaniku LTO-4 Ultrium 1840 FC</t>
  </si>
  <si>
    <t>Celková cena za počet kusů - opce</t>
  </si>
  <si>
    <t>Počet kusů - opce</t>
  </si>
  <si>
    <t>Celková cena za počet kusů - smlouva</t>
  </si>
  <si>
    <t>Celková nabídková cena bez DPH</t>
  </si>
  <si>
    <t>Celková nabídkový cena s DPH</t>
  </si>
  <si>
    <t>Celková cena bez DPH - pouze smlouva</t>
  </si>
  <si>
    <t>Celková cena s DPH - pouze smlouva</t>
  </si>
  <si>
    <t>Celková cena bez DPH - pouze opce</t>
  </si>
  <si>
    <t>DPH</t>
  </si>
  <si>
    <t>Příloha č. 2a Zadávací dokumentace VZ „Dodávka HW pro technologickou základnu“</t>
  </si>
  <si>
    <t>Celková cena s DPH - pouze opce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</si>
</sst>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2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0" xfId="0" applyFont="1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29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164" fontId="13" fillId="3" borderId="31" xfId="0" applyNumberFormat="1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25" xfId="0" applyNumberFormat="1" applyFont="1" applyFill="1" applyBorder="1" applyAlignment="1">
      <alignment horizontal="center" vertical="center"/>
    </xf>
    <xf numFmtId="164" fontId="6" fillId="4" borderId="28" xfId="0" applyNumberFormat="1" applyFont="1" applyFill="1" applyBorder="1" applyAlignment="1">
      <alignment horizontal="center" vertical="center"/>
    </xf>
    <xf numFmtId="0" fontId="14" fillId="0" borderId="0" xfId="0" applyFont="1"/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5" fillId="0" borderId="0" xfId="0" applyFont="1"/>
    <xf numFmtId="0" fontId="6" fillId="0" borderId="4" xfId="0" applyFont="1" applyFill="1" applyBorder="1" applyAlignment="1">
      <alignment horizontal="left" vertical="center" wrapText="1"/>
    </xf>
    <xf numFmtId="0" fontId="0" fillId="0" borderId="17" xfId="0" applyBorder="1" applyAlignment="1"/>
    <xf numFmtId="0" fontId="6" fillId="0" borderId="5" xfId="0" applyFont="1" applyFill="1" applyBorder="1" applyAlignment="1">
      <alignment horizontal="left" vertical="center" wrapText="1"/>
    </xf>
    <xf numFmtId="0" fontId="0" fillId="0" borderId="19" xfId="0" applyBorder="1" applyAlignment="1"/>
    <xf numFmtId="0" fontId="6" fillId="0" borderId="3" xfId="0" applyFont="1" applyFill="1" applyBorder="1" applyAlignment="1">
      <alignment horizontal="left" vertical="center" wrapText="1"/>
    </xf>
    <xf numFmtId="0" fontId="0" fillId="0" borderId="21" xfId="0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/>
    <xf numFmtId="0" fontId="4" fillId="2" borderId="33" xfId="0" applyFont="1" applyFill="1" applyBorder="1" applyAlignment="1"/>
    <xf numFmtId="0" fontId="8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Normal="70" workbookViewId="0">
      <selection activeCell="J15" sqref="J15"/>
    </sheetView>
  </sheetViews>
  <sheetFormatPr defaultRowHeight="15" x14ac:dyDescent="0.25"/>
  <cols>
    <col min="1" max="1" width="26.140625" customWidth="1"/>
    <col min="2" max="2" width="22.140625" customWidth="1"/>
    <col min="3" max="3" width="12.140625" customWidth="1"/>
    <col min="4" max="4" width="12.85546875" customWidth="1"/>
    <col min="5" max="5" width="13.5703125" customWidth="1"/>
    <col min="6" max="6" width="14.7109375" customWidth="1"/>
    <col min="7" max="7" width="13.85546875" customWidth="1"/>
    <col min="8" max="8" width="20.5703125" customWidth="1"/>
    <col min="9" max="9" width="15" customWidth="1"/>
    <col min="10" max="10" width="11" customWidth="1"/>
    <col min="11" max="11" width="15.42578125" customWidth="1"/>
  </cols>
  <sheetData>
    <row r="1" spans="1:9" ht="29.25" customHeight="1" x14ac:dyDescent="0.25">
      <c r="F1" s="111" t="s">
        <v>73</v>
      </c>
      <c r="G1" s="111"/>
      <c r="H1" s="111"/>
      <c r="I1" s="111"/>
    </row>
    <row r="3" spans="1:9" ht="26.25" x14ac:dyDescent="0.4">
      <c r="A3" s="84" t="s">
        <v>23</v>
      </c>
      <c r="B3" s="85"/>
      <c r="C3" s="85"/>
      <c r="D3" s="85"/>
      <c r="E3" s="85"/>
      <c r="F3" s="85"/>
      <c r="G3" s="85"/>
      <c r="H3" s="85"/>
      <c r="I3" s="85"/>
    </row>
    <row r="4" spans="1:9" ht="20.25" x14ac:dyDescent="0.3">
      <c r="A4" s="77" t="s">
        <v>22</v>
      </c>
      <c r="B4" s="3"/>
      <c r="C4" s="3"/>
      <c r="D4" s="3"/>
      <c r="E4" s="3"/>
    </row>
    <row r="5" spans="1:9" ht="20.25" x14ac:dyDescent="0.3">
      <c r="A5" s="77" t="s">
        <v>30</v>
      </c>
      <c r="B5" s="3"/>
      <c r="C5" s="3"/>
      <c r="D5" s="3"/>
      <c r="E5" s="3"/>
    </row>
    <row r="6" spans="1:9" ht="15.75" thickBot="1" x14ac:dyDescent="0.3"/>
    <row r="7" spans="1:9" ht="16.5" thickBot="1" x14ac:dyDescent="0.3">
      <c r="A7" s="86" t="s">
        <v>0</v>
      </c>
      <c r="B7" s="87"/>
      <c r="C7" s="87"/>
      <c r="D7" s="87"/>
      <c r="E7" s="87"/>
      <c r="F7" s="87"/>
      <c r="G7" s="88"/>
      <c r="H7" s="88"/>
      <c r="I7" s="89"/>
    </row>
    <row r="8" spans="1:9" ht="15.75" x14ac:dyDescent="0.25">
      <c r="A8" s="17" t="s">
        <v>1</v>
      </c>
      <c r="B8" s="18"/>
      <c r="C8" s="18"/>
      <c r="D8" s="18"/>
      <c r="E8" s="18"/>
      <c r="F8" s="90"/>
      <c r="G8" s="91"/>
      <c r="H8" s="91"/>
      <c r="I8" s="92"/>
    </row>
    <row r="9" spans="1:9" ht="15.75" x14ac:dyDescent="0.25">
      <c r="A9" s="19" t="s">
        <v>3</v>
      </c>
      <c r="B9" s="20"/>
      <c r="C9" s="20"/>
      <c r="D9" s="20"/>
      <c r="E9" s="20"/>
      <c r="F9" s="98" t="s">
        <v>2</v>
      </c>
      <c r="G9" s="99"/>
      <c r="H9" s="99"/>
      <c r="I9" s="100"/>
    </row>
    <row r="10" spans="1:9" ht="15.75" x14ac:dyDescent="0.25">
      <c r="A10" s="19" t="s">
        <v>4</v>
      </c>
      <c r="B10" s="20"/>
      <c r="C10" s="20"/>
      <c r="D10" s="20"/>
      <c r="E10" s="20"/>
      <c r="F10" s="98" t="s">
        <v>2</v>
      </c>
      <c r="G10" s="99"/>
      <c r="H10" s="99"/>
      <c r="I10" s="100"/>
    </row>
    <row r="11" spans="1:9" ht="15.75" x14ac:dyDescent="0.25">
      <c r="A11" s="19" t="s">
        <v>5</v>
      </c>
      <c r="B11" s="20"/>
      <c r="C11" s="20"/>
      <c r="D11" s="20"/>
      <c r="E11" s="20"/>
      <c r="F11" s="98" t="s">
        <v>2</v>
      </c>
      <c r="G11" s="99"/>
      <c r="H11" s="99"/>
      <c r="I11" s="100"/>
    </row>
    <row r="12" spans="1:9" ht="15.75" x14ac:dyDescent="0.25">
      <c r="A12" s="19" t="s">
        <v>6</v>
      </c>
      <c r="B12" s="20"/>
      <c r="C12" s="20"/>
      <c r="D12" s="20"/>
      <c r="E12" s="20"/>
      <c r="F12" s="98" t="s">
        <v>2</v>
      </c>
      <c r="G12" s="99"/>
      <c r="H12" s="99"/>
      <c r="I12" s="100"/>
    </row>
    <row r="13" spans="1:9" ht="15.75" x14ac:dyDescent="0.25">
      <c r="A13" s="19" t="s">
        <v>7</v>
      </c>
      <c r="B13" s="20"/>
      <c r="C13" s="20"/>
      <c r="D13" s="20"/>
      <c r="E13" s="20"/>
      <c r="F13" s="98" t="s">
        <v>2</v>
      </c>
      <c r="G13" s="99"/>
      <c r="H13" s="99"/>
      <c r="I13" s="100"/>
    </row>
    <row r="14" spans="1:9" ht="15.75" x14ac:dyDescent="0.25">
      <c r="A14" s="19" t="s">
        <v>8</v>
      </c>
      <c r="B14" s="20"/>
      <c r="C14" s="20"/>
      <c r="D14" s="20"/>
      <c r="E14" s="20"/>
      <c r="F14" s="98" t="s">
        <v>2</v>
      </c>
      <c r="G14" s="99"/>
      <c r="H14" s="99"/>
      <c r="I14" s="100"/>
    </row>
    <row r="15" spans="1:9" ht="15.75" x14ac:dyDescent="0.25">
      <c r="A15" s="19" t="s">
        <v>9</v>
      </c>
      <c r="B15" s="20"/>
      <c r="C15" s="20"/>
      <c r="D15" s="20"/>
      <c r="E15" s="20"/>
      <c r="F15" s="98" t="s">
        <v>2</v>
      </c>
      <c r="G15" s="99"/>
      <c r="H15" s="99"/>
      <c r="I15" s="100"/>
    </row>
    <row r="16" spans="1:9" ht="15.75" x14ac:dyDescent="0.25">
      <c r="A16" s="19" t="s">
        <v>10</v>
      </c>
      <c r="B16" s="20"/>
      <c r="C16" s="20"/>
      <c r="D16" s="20"/>
      <c r="E16" s="20"/>
      <c r="F16" s="98" t="s">
        <v>2</v>
      </c>
      <c r="G16" s="99"/>
      <c r="H16" s="99"/>
      <c r="I16" s="100"/>
    </row>
    <row r="17" spans="1:10" ht="15.75" x14ac:dyDescent="0.25">
      <c r="A17" s="19" t="s">
        <v>11</v>
      </c>
      <c r="B17" s="20"/>
      <c r="C17" s="20"/>
      <c r="D17" s="20"/>
      <c r="E17" s="20"/>
      <c r="F17" s="98" t="s">
        <v>2</v>
      </c>
      <c r="G17" s="99"/>
      <c r="H17" s="99"/>
      <c r="I17" s="100"/>
    </row>
    <row r="18" spans="1:10" ht="16.5" thickBot="1" x14ac:dyDescent="0.3">
      <c r="A18" s="21" t="s">
        <v>12</v>
      </c>
      <c r="B18" s="22"/>
      <c r="C18" s="22"/>
      <c r="D18" s="22"/>
      <c r="E18" s="22"/>
      <c r="F18" s="93" t="s">
        <v>2</v>
      </c>
      <c r="G18" s="94"/>
      <c r="H18" s="94"/>
      <c r="I18" s="95"/>
    </row>
    <row r="19" spans="1:10" ht="15.75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10" ht="16.5" thickBot="1" x14ac:dyDescent="0.3">
      <c r="A20" s="4" t="s">
        <v>13</v>
      </c>
      <c r="B20" s="73"/>
      <c r="C20" s="73"/>
      <c r="D20" s="6"/>
      <c r="E20" s="6"/>
      <c r="F20" s="6"/>
      <c r="G20" s="6"/>
      <c r="H20" s="6"/>
      <c r="I20" s="6"/>
    </row>
    <row r="21" spans="1:10" ht="15.75" x14ac:dyDescent="0.25">
      <c r="A21" s="96" t="s">
        <v>14</v>
      </c>
      <c r="B21" s="97"/>
      <c r="C21" s="74" t="s">
        <v>15</v>
      </c>
      <c r="D21" s="6"/>
      <c r="E21" s="6"/>
      <c r="F21" s="6"/>
      <c r="G21" s="6"/>
      <c r="H21" s="6"/>
      <c r="I21" s="6"/>
    </row>
    <row r="22" spans="1:10" ht="15.75" x14ac:dyDescent="0.25">
      <c r="A22" s="104" t="s">
        <v>16</v>
      </c>
      <c r="B22" s="105"/>
      <c r="C22" s="75" t="s">
        <v>15</v>
      </c>
      <c r="D22" s="6"/>
      <c r="E22" s="6"/>
      <c r="F22" s="6"/>
      <c r="G22" s="6"/>
      <c r="H22" s="6"/>
      <c r="I22" s="6"/>
    </row>
    <row r="23" spans="1:10" ht="16.5" thickBot="1" x14ac:dyDescent="0.3">
      <c r="A23" s="109" t="s">
        <v>17</v>
      </c>
      <c r="B23" s="110"/>
      <c r="C23" s="76" t="s">
        <v>15</v>
      </c>
      <c r="D23" s="6"/>
      <c r="E23" s="6"/>
      <c r="F23" s="6"/>
      <c r="G23" s="6"/>
      <c r="H23" s="6"/>
      <c r="I23" s="6"/>
    </row>
    <row r="25" spans="1:10" ht="15.75" thickBot="1" x14ac:dyDescent="0.3">
      <c r="A25" s="4" t="s">
        <v>24</v>
      </c>
      <c r="C25" s="4"/>
      <c r="D25" s="4"/>
      <c r="E25" s="4"/>
      <c r="F25" s="4"/>
      <c r="G25" s="5"/>
      <c r="I25" s="8"/>
      <c r="J25" s="8"/>
    </row>
    <row r="26" spans="1:10" ht="67.5" customHeight="1" thickBot="1" x14ac:dyDescent="0.3">
      <c r="A26" s="62" t="s">
        <v>56</v>
      </c>
      <c r="B26" s="63" t="s">
        <v>56</v>
      </c>
      <c r="C26" s="64" t="s">
        <v>32</v>
      </c>
      <c r="D26" s="65" t="s">
        <v>62</v>
      </c>
      <c r="E26" s="66" t="s">
        <v>66</v>
      </c>
      <c r="F26" s="64" t="s">
        <v>65</v>
      </c>
      <c r="G26" s="67" t="s">
        <v>64</v>
      </c>
      <c r="H26" s="64" t="s">
        <v>61</v>
      </c>
      <c r="I26" s="67" t="s">
        <v>31</v>
      </c>
      <c r="J26" s="11"/>
    </row>
    <row r="27" spans="1:10" ht="15" customHeight="1" x14ac:dyDescent="0.25">
      <c r="A27" s="106" t="s">
        <v>48</v>
      </c>
      <c r="B27" s="26" t="s">
        <v>25</v>
      </c>
      <c r="C27" s="68">
        <v>0</v>
      </c>
      <c r="D27" s="31">
        <v>6</v>
      </c>
      <c r="E27" s="32">
        <f>C27*D27</f>
        <v>0</v>
      </c>
      <c r="F27" s="33">
        <v>2</v>
      </c>
      <c r="G27" s="32">
        <f>C27*F27</f>
        <v>0</v>
      </c>
      <c r="H27" s="34">
        <v>8</v>
      </c>
      <c r="I27" s="35">
        <f t="shared" ref="I27:I52" si="0">PRODUCT(C27,H27)</f>
        <v>0</v>
      </c>
      <c r="J27" s="10"/>
    </row>
    <row r="28" spans="1:10" ht="15" customHeight="1" x14ac:dyDescent="0.25">
      <c r="A28" s="107"/>
      <c r="B28" s="27" t="s">
        <v>59</v>
      </c>
      <c r="C28" s="69">
        <v>0</v>
      </c>
      <c r="D28" s="36">
        <v>6</v>
      </c>
      <c r="E28" s="37">
        <f t="shared" ref="E28:E52" si="1">C28*D28</f>
        <v>0</v>
      </c>
      <c r="F28" s="38">
        <v>2</v>
      </c>
      <c r="G28" s="37">
        <f t="shared" ref="G28:G52" si="2">C28*F28</f>
        <v>0</v>
      </c>
      <c r="H28" s="39">
        <v>8</v>
      </c>
      <c r="I28" s="40">
        <f t="shared" si="0"/>
        <v>0</v>
      </c>
      <c r="J28" s="10"/>
    </row>
    <row r="29" spans="1:10" ht="15.75" thickBot="1" x14ac:dyDescent="0.3">
      <c r="A29" s="108"/>
      <c r="B29" s="28" t="s">
        <v>60</v>
      </c>
      <c r="C29" s="70">
        <v>0</v>
      </c>
      <c r="D29" s="41">
        <v>6</v>
      </c>
      <c r="E29" s="42">
        <f t="shared" si="1"/>
        <v>0</v>
      </c>
      <c r="F29" s="43">
        <v>2</v>
      </c>
      <c r="G29" s="42">
        <f t="shared" si="2"/>
        <v>0</v>
      </c>
      <c r="H29" s="44">
        <v>8</v>
      </c>
      <c r="I29" s="45">
        <f t="shared" si="0"/>
        <v>0</v>
      </c>
      <c r="J29" s="10"/>
    </row>
    <row r="30" spans="1:10" ht="15" customHeight="1" x14ac:dyDescent="0.25">
      <c r="A30" s="106" t="s">
        <v>49</v>
      </c>
      <c r="B30" s="26" t="s">
        <v>33</v>
      </c>
      <c r="C30" s="68">
        <v>0</v>
      </c>
      <c r="D30" s="31">
        <v>1</v>
      </c>
      <c r="E30" s="32">
        <f t="shared" si="1"/>
        <v>0</v>
      </c>
      <c r="F30" s="33">
        <v>0</v>
      </c>
      <c r="G30" s="32">
        <f t="shared" si="2"/>
        <v>0</v>
      </c>
      <c r="H30" s="34">
        <v>1</v>
      </c>
      <c r="I30" s="35">
        <f t="shared" si="0"/>
        <v>0</v>
      </c>
      <c r="J30" s="10"/>
    </row>
    <row r="31" spans="1:10" ht="15" customHeight="1" x14ac:dyDescent="0.25">
      <c r="A31" s="107"/>
      <c r="B31" s="27" t="s">
        <v>57</v>
      </c>
      <c r="C31" s="69">
        <v>0</v>
      </c>
      <c r="D31" s="36">
        <v>16</v>
      </c>
      <c r="E31" s="37">
        <f t="shared" si="1"/>
        <v>0</v>
      </c>
      <c r="F31" s="38">
        <v>8</v>
      </c>
      <c r="G31" s="37">
        <f t="shared" si="2"/>
        <v>0</v>
      </c>
      <c r="H31" s="39">
        <v>24</v>
      </c>
      <c r="I31" s="40">
        <f t="shared" si="0"/>
        <v>0</v>
      </c>
      <c r="J31" s="10"/>
    </row>
    <row r="32" spans="1:10" ht="15" customHeight="1" x14ac:dyDescent="0.25">
      <c r="A32" s="107"/>
      <c r="B32" s="27" t="s">
        <v>34</v>
      </c>
      <c r="C32" s="69">
        <v>0</v>
      </c>
      <c r="D32" s="36">
        <v>1</v>
      </c>
      <c r="E32" s="37">
        <f t="shared" si="1"/>
        <v>0</v>
      </c>
      <c r="F32" s="38">
        <v>0</v>
      </c>
      <c r="G32" s="37">
        <f t="shared" si="2"/>
        <v>0</v>
      </c>
      <c r="H32" s="39">
        <v>1</v>
      </c>
      <c r="I32" s="40">
        <f t="shared" si="0"/>
        <v>0</v>
      </c>
      <c r="J32" s="10"/>
    </row>
    <row r="33" spans="1:10" ht="15" customHeight="1" thickBot="1" x14ac:dyDescent="0.3">
      <c r="A33" s="108"/>
      <c r="B33" s="28" t="s">
        <v>58</v>
      </c>
      <c r="C33" s="70">
        <v>0</v>
      </c>
      <c r="D33" s="41">
        <v>16</v>
      </c>
      <c r="E33" s="42">
        <f t="shared" si="1"/>
        <v>0</v>
      </c>
      <c r="F33" s="43">
        <v>8</v>
      </c>
      <c r="G33" s="42">
        <f t="shared" si="2"/>
        <v>0</v>
      </c>
      <c r="H33" s="44">
        <v>24</v>
      </c>
      <c r="I33" s="45">
        <f t="shared" si="0"/>
        <v>0</v>
      </c>
      <c r="J33" s="10"/>
    </row>
    <row r="34" spans="1:10" x14ac:dyDescent="0.25">
      <c r="A34" s="101" t="s">
        <v>50</v>
      </c>
      <c r="B34" s="26" t="s">
        <v>26</v>
      </c>
      <c r="C34" s="68">
        <v>0</v>
      </c>
      <c r="D34" s="31">
        <v>2</v>
      </c>
      <c r="E34" s="32">
        <f t="shared" si="1"/>
        <v>0</v>
      </c>
      <c r="F34" s="33">
        <v>0</v>
      </c>
      <c r="G34" s="32">
        <f t="shared" si="2"/>
        <v>0</v>
      </c>
      <c r="H34" s="34">
        <v>2</v>
      </c>
      <c r="I34" s="35">
        <f t="shared" si="0"/>
        <v>0</v>
      </c>
      <c r="J34" s="10"/>
    </row>
    <row r="35" spans="1:10" ht="26.25" thickBot="1" x14ac:dyDescent="0.3">
      <c r="A35" s="103"/>
      <c r="B35" s="28" t="s">
        <v>45</v>
      </c>
      <c r="C35" s="70">
        <v>0</v>
      </c>
      <c r="D35" s="41">
        <v>48</v>
      </c>
      <c r="E35" s="42">
        <f t="shared" si="1"/>
        <v>0</v>
      </c>
      <c r="F35" s="43">
        <v>0</v>
      </c>
      <c r="G35" s="42">
        <f t="shared" si="2"/>
        <v>0</v>
      </c>
      <c r="H35" s="44">
        <v>48</v>
      </c>
      <c r="I35" s="45">
        <f t="shared" si="0"/>
        <v>0</v>
      </c>
      <c r="J35" s="10"/>
    </row>
    <row r="36" spans="1:10" ht="15" customHeight="1" x14ac:dyDescent="0.25">
      <c r="A36" s="101" t="s">
        <v>51</v>
      </c>
      <c r="B36" s="26" t="s">
        <v>27</v>
      </c>
      <c r="C36" s="68">
        <v>0</v>
      </c>
      <c r="D36" s="31">
        <v>2</v>
      </c>
      <c r="E36" s="32">
        <f t="shared" si="1"/>
        <v>0</v>
      </c>
      <c r="F36" s="33">
        <v>0</v>
      </c>
      <c r="G36" s="32">
        <f t="shared" si="2"/>
        <v>0</v>
      </c>
      <c r="H36" s="34">
        <v>2</v>
      </c>
      <c r="I36" s="35">
        <f t="shared" si="0"/>
        <v>0</v>
      </c>
      <c r="J36" s="10"/>
    </row>
    <row r="37" spans="1:10" ht="63.75" x14ac:dyDescent="0.25">
      <c r="A37" s="102"/>
      <c r="B37" s="27" t="s">
        <v>35</v>
      </c>
      <c r="C37" s="69">
        <v>0</v>
      </c>
      <c r="D37" s="36">
        <v>2</v>
      </c>
      <c r="E37" s="37">
        <f t="shared" si="1"/>
        <v>0</v>
      </c>
      <c r="F37" s="38">
        <v>0</v>
      </c>
      <c r="G37" s="37">
        <f t="shared" si="2"/>
        <v>0</v>
      </c>
      <c r="H37" s="39">
        <v>2</v>
      </c>
      <c r="I37" s="40">
        <f t="shared" si="0"/>
        <v>0</v>
      </c>
      <c r="J37" s="10"/>
    </row>
    <row r="38" spans="1:10" ht="63.75" x14ac:dyDescent="0.25">
      <c r="A38" s="102"/>
      <c r="B38" s="27" t="s">
        <v>36</v>
      </c>
      <c r="C38" s="69">
        <v>0</v>
      </c>
      <c r="D38" s="36">
        <v>4</v>
      </c>
      <c r="E38" s="37">
        <f t="shared" si="1"/>
        <v>0</v>
      </c>
      <c r="F38" s="38">
        <v>0</v>
      </c>
      <c r="G38" s="37">
        <f t="shared" si="2"/>
        <v>0</v>
      </c>
      <c r="H38" s="39">
        <v>4</v>
      </c>
      <c r="I38" s="40">
        <f t="shared" si="0"/>
        <v>0</v>
      </c>
      <c r="J38" s="10"/>
    </row>
    <row r="39" spans="1:10" ht="51" x14ac:dyDescent="0.25">
      <c r="A39" s="102"/>
      <c r="B39" s="27" t="s">
        <v>37</v>
      </c>
      <c r="C39" s="69">
        <v>0</v>
      </c>
      <c r="D39" s="36">
        <v>12</v>
      </c>
      <c r="E39" s="37">
        <f t="shared" si="1"/>
        <v>0</v>
      </c>
      <c r="F39" s="38">
        <v>0</v>
      </c>
      <c r="G39" s="37">
        <f t="shared" si="2"/>
        <v>0</v>
      </c>
      <c r="H39" s="39">
        <v>12</v>
      </c>
      <c r="I39" s="40">
        <f t="shared" si="0"/>
        <v>0</v>
      </c>
      <c r="J39" s="10"/>
    </row>
    <row r="40" spans="1:10" ht="38.25" x14ac:dyDescent="0.25">
      <c r="A40" s="102"/>
      <c r="B40" s="27" t="s">
        <v>38</v>
      </c>
      <c r="C40" s="69">
        <v>0</v>
      </c>
      <c r="D40" s="36">
        <v>40</v>
      </c>
      <c r="E40" s="37">
        <f t="shared" si="1"/>
        <v>0</v>
      </c>
      <c r="F40" s="38">
        <v>0</v>
      </c>
      <c r="G40" s="37">
        <f t="shared" si="2"/>
        <v>0</v>
      </c>
      <c r="H40" s="39">
        <v>40</v>
      </c>
      <c r="I40" s="40">
        <f t="shared" si="0"/>
        <v>0</v>
      </c>
      <c r="J40" s="10"/>
    </row>
    <row r="41" spans="1:10" ht="25.5" x14ac:dyDescent="0.25">
      <c r="A41" s="102"/>
      <c r="B41" s="27" t="s">
        <v>39</v>
      </c>
      <c r="C41" s="69">
        <v>0</v>
      </c>
      <c r="D41" s="36">
        <v>2</v>
      </c>
      <c r="E41" s="37">
        <f t="shared" si="1"/>
        <v>0</v>
      </c>
      <c r="F41" s="38">
        <v>0</v>
      </c>
      <c r="G41" s="37">
        <f t="shared" si="2"/>
        <v>0</v>
      </c>
      <c r="H41" s="39">
        <v>2</v>
      </c>
      <c r="I41" s="40">
        <f t="shared" si="0"/>
        <v>0</v>
      </c>
      <c r="J41" s="10"/>
    </row>
    <row r="42" spans="1:10" ht="25.5" x14ac:dyDescent="0.25">
      <c r="A42" s="102"/>
      <c r="B42" s="27" t="s">
        <v>40</v>
      </c>
      <c r="C42" s="69">
        <v>0</v>
      </c>
      <c r="D42" s="36">
        <v>4</v>
      </c>
      <c r="E42" s="37">
        <f t="shared" si="1"/>
        <v>0</v>
      </c>
      <c r="F42" s="38">
        <v>0</v>
      </c>
      <c r="G42" s="37">
        <f t="shared" si="2"/>
        <v>0</v>
      </c>
      <c r="H42" s="39">
        <v>4</v>
      </c>
      <c r="I42" s="40">
        <f t="shared" si="0"/>
        <v>0</v>
      </c>
      <c r="J42" s="10"/>
    </row>
    <row r="43" spans="1:10" ht="25.5" x14ac:dyDescent="0.25">
      <c r="A43" s="102"/>
      <c r="B43" s="27" t="s">
        <v>41</v>
      </c>
      <c r="C43" s="69">
        <v>0</v>
      </c>
      <c r="D43" s="36">
        <v>4</v>
      </c>
      <c r="E43" s="37">
        <f t="shared" si="1"/>
        <v>0</v>
      </c>
      <c r="F43" s="38">
        <v>0</v>
      </c>
      <c r="G43" s="37">
        <f t="shared" si="2"/>
        <v>0</v>
      </c>
      <c r="H43" s="39">
        <v>4</v>
      </c>
      <c r="I43" s="40">
        <f t="shared" si="0"/>
        <v>0</v>
      </c>
      <c r="J43" s="10"/>
    </row>
    <row r="44" spans="1:10" ht="25.5" x14ac:dyDescent="0.25">
      <c r="A44" s="102"/>
      <c r="B44" s="27" t="s">
        <v>42</v>
      </c>
      <c r="C44" s="69">
        <v>0</v>
      </c>
      <c r="D44" s="36">
        <v>30</v>
      </c>
      <c r="E44" s="37">
        <f t="shared" si="1"/>
        <v>0</v>
      </c>
      <c r="F44" s="38">
        <v>0</v>
      </c>
      <c r="G44" s="37">
        <f t="shared" si="2"/>
        <v>0</v>
      </c>
      <c r="H44" s="39">
        <v>30</v>
      </c>
      <c r="I44" s="40">
        <f t="shared" si="0"/>
        <v>0</v>
      </c>
      <c r="J44" s="10"/>
    </row>
    <row r="45" spans="1:10" ht="25.5" x14ac:dyDescent="0.25">
      <c r="A45" s="102"/>
      <c r="B45" s="27" t="s">
        <v>43</v>
      </c>
      <c r="C45" s="69">
        <v>0</v>
      </c>
      <c r="D45" s="36">
        <v>4</v>
      </c>
      <c r="E45" s="37">
        <f t="shared" si="1"/>
        <v>0</v>
      </c>
      <c r="F45" s="38">
        <v>0</v>
      </c>
      <c r="G45" s="37">
        <f t="shared" si="2"/>
        <v>0</v>
      </c>
      <c r="H45" s="39">
        <v>4</v>
      </c>
      <c r="I45" s="40">
        <f t="shared" si="0"/>
        <v>0</v>
      </c>
      <c r="J45" s="10"/>
    </row>
    <row r="46" spans="1:10" ht="26.25" thickBot="1" x14ac:dyDescent="0.3">
      <c r="A46" s="103"/>
      <c r="B46" s="28" t="s">
        <v>44</v>
      </c>
      <c r="C46" s="70">
        <v>0</v>
      </c>
      <c r="D46" s="41">
        <v>4</v>
      </c>
      <c r="E46" s="42">
        <f t="shared" si="1"/>
        <v>0</v>
      </c>
      <c r="F46" s="43">
        <v>0</v>
      </c>
      <c r="G46" s="42">
        <f t="shared" si="2"/>
        <v>0</v>
      </c>
      <c r="H46" s="44">
        <v>4</v>
      </c>
      <c r="I46" s="45">
        <f t="shared" si="0"/>
        <v>0</v>
      </c>
      <c r="J46" s="10"/>
    </row>
    <row r="47" spans="1:10" ht="25.5" x14ac:dyDescent="0.25">
      <c r="A47" s="101" t="s">
        <v>52</v>
      </c>
      <c r="B47" s="26" t="s">
        <v>28</v>
      </c>
      <c r="C47" s="68">
        <v>0</v>
      </c>
      <c r="D47" s="31">
        <v>1</v>
      </c>
      <c r="E47" s="32">
        <f t="shared" si="1"/>
        <v>0</v>
      </c>
      <c r="F47" s="33">
        <v>0</v>
      </c>
      <c r="G47" s="32">
        <f t="shared" si="2"/>
        <v>0</v>
      </c>
      <c r="H47" s="34">
        <v>1</v>
      </c>
      <c r="I47" s="35">
        <f t="shared" si="0"/>
        <v>0</v>
      </c>
      <c r="J47" s="10"/>
    </row>
    <row r="48" spans="1:10" ht="15" customHeight="1" x14ac:dyDescent="0.25">
      <c r="A48" s="102"/>
      <c r="B48" s="27" t="s">
        <v>46</v>
      </c>
      <c r="C48" s="69">
        <v>0</v>
      </c>
      <c r="D48" s="36">
        <v>47</v>
      </c>
      <c r="E48" s="37">
        <f t="shared" si="1"/>
        <v>0</v>
      </c>
      <c r="F48" s="38">
        <v>0</v>
      </c>
      <c r="G48" s="37">
        <f t="shared" si="2"/>
        <v>0</v>
      </c>
      <c r="H48" s="39">
        <v>47</v>
      </c>
      <c r="I48" s="40">
        <f t="shared" si="0"/>
        <v>0</v>
      </c>
      <c r="J48" s="10"/>
    </row>
    <row r="49" spans="1:10" ht="51" x14ac:dyDescent="0.25">
      <c r="A49" s="102"/>
      <c r="B49" s="27" t="s">
        <v>63</v>
      </c>
      <c r="C49" s="69">
        <v>0</v>
      </c>
      <c r="D49" s="36">
        <v>1</v>
      </c>
      <c r="E49" s="37">
        <f t="shared" si="1"/>
        <v>0</v>
      </c>
      <c r="F49" s="38">
        <v>0</v>
      </c>
      <c r="G49" s="37">
        <f t="shared" si="2"/>
        <v>0</v>
      </c>
      <c r="H49" s="39">
        <v>1</v>
      </c>
      <c r="I49" s="40">
        <f t="shared" si="0"/>
        <v>0</v>
      </c>
      <c r="J49" s="10"/>
    </row>
    <row r="50" spans="1:10" ht="51.75" thickBot="1" x14ac:dyDescent="0.3">
      <c r="A50" s="103"/>
      <c r="B50" s="28" t="s">
        <v>47</v>
      </c>
      <c r="C50" s="70">
        <v>0</v>
      </c>
      <c r="D50" s="41">
        <v>1</v>
      </c>
      <c r="E50" s="42">
        <f t="shared" si="1"/>
        <v>0</v>
      </c>
      <c r="F50" s="43">
        <v>0</v>
      </c>
      <c r="G50" s="42">
        <f t="shared" si="2"/>
        <v>0</v>
      </c>
      <c r="H50" s="44">
        <v>1</v>
      </c>
      <c r="I50" s="45">
        <f t="shared" si="0"/>
        <v>0</v>
      </c>
      <c r="J50" s="10"/>
    </row>
    <row r="51" spans="1:10" ht="29.25" thickBot="1" x14ac:dyDescent="0.3">
      <c r="A51" s="13" t="s">
        <v>53</v>
      </c>
      <c r="B51" s="29" t="s">
        <v>29</v>
      </c>
      <c r="C51" s="71">
        <v>0</v>
      </c>
      <c r="D51" s="46">
        <v>3</v>
      </c>
      <c r="E51" s="47">
        <f t="shared" si="1"/>
        <v>0</v>
      </c>
      <c r="F51" s="48">
        <v>0</v>
      </c>
      <c r="G51" s="47">
        <f t="shared" si="2"/>
        <v>0</v>
      </c>
      <c r="H51" s="49">
        <v>3</v>
      </c>
      <c r="I51" s="50">
        <f t="shared" si="0"/>
        <v>0</v>
      </c>
      <c r="J51" s="10"/>
    </row>
    <row r="52" spans="1:10" ht="29.25" thickBot="1" x14ac:dyDescent="0.3">
      <c r="A52" s="12" t="s">
        <v>54</v>
      </c>
      <c r="B52" s="30" t="s">
        <v>55</v>
      </c>
      <c r="C52" s="72">
        <v>0</v>
      </c>
      <c r="D52" s="51">
        <v>1</v>
      </c>
      <c r="E52" s="52">
        <f t="shared" si="1"/>
        <v>0</v>
      </c>
      <c r="F52" s="53">
        <v>0</v>
      </c>
      <c r="G52" s="52">
        <f t="shared" si="2"/>
        <v>0</v>
      </c>
      <c r="H52" s="54">
        <v>1</v>
      </c>
      <c r="I52" s="55">
        <f t="shared" si="0"/>
        <v>0</v>
      </c>
      <c r="J52" s="10"/>
    </row>
    <row r="53" spans="1:10" ht="38.25" x14ac:dyDescent="0.25">
      <c r="A53" s="7"/>
      <c r="C53" s="78" t="s">
        <v>69</v>
      </c>
      <c r="D53" s="79"/>
      <c r="E53" s="56">
        <f>SUM(E27:E52)</f>
        <v>0</v>
      </c>
      <c r="F53" s="15" t="s">
        <v>71</v>
      </c>
      <c r="G53" s="56">
        <f>SUM(G27:G52)</f>
        <v>0</v>
      </c>
      <c r="H53" s="23" t="s">
        <v>67</v>
      </c>
      <c r="I53" s="59">
        <f>SUM(I27:I52)</f>
        <v>0</v>
      </c>
      <c r="J53" s="10"/>
    </row>
    <row r="54" spans="1:10" ht="21" customHeight="1" x14ac:dyDescent="0.25">
      <c r="A54" s="7"/>
      <c r="C54" s="80" t="s">
        <v>72</v>
      </c>
      <c r="D54" s="81"/>
      <c r="E54" s="57">
        <f>E53*0.21</f>
        <v>0</v>
      </c>
      <c r="F54" s="16" t="s">
        <v>72</v>
      </c>
      <c r="G54" s="57">
        <f>G53*0.21</f>
        <v>0</v>
      </c>
      <c r="H54" s="24" t="s">
        <v>72</v>
      </c>
      <c r="I54" s="60">
        <f>I53*0.21</f>
        <v>0</v>
      </c>
      <c r="J54" s="9"/>
    </row>
    <row r="55" spans="1:10" ht="28.5" customHeight="1" thickBot="1" x14ac:dyDescent="0.3">
      <c r="A55" s="7"/>
      <c r="C55" s="82" t="s">
        <v>70</v>
      </c>
      <c r="D55" s="83"/>
      <c r="E55" s="58">
        <f>E53*1.21</f>
        <v>0</v>
      </c>
      <c r="F55" s="14" t="s">
        <v>74</v>
      </c>
      <c r="G55" s="58">
        <f>G53*1.21</f>
        <v>0</v>
      </c>
      <c r="H55" s="25" t="s">
        <v>68</v>
      </c>
      <c r="I55" s="61">
        <f>I53*1.21</f>
        <v>0</v>
      </c>
      <c r="J55" s="9"/>
    </row>
    <row r="56" spans="1:10" x14ac:dyDescent="0.25">
      <c r="A56" s="7"/>
    </row>
    <row r="57" spans="1:10" x14ac:dyDescent="0.25">
      <c r="A57" s="7"/>
    </row>
    <row r="58" spans="1:10" x14ac:dyDescent="0.25">
      <c r="A58" s="7"/>
    </row>
    <row r="59" spans="1:10" x14ac:dyDescent="0.25">
      <c r="A59" s="7"/>
    </row>
    <row r="60" spans="1:10" x14ac:dyDescent="0.25">
      <c r="A60" s="7"/>
      <c r="B60" s="1" t="s">
        <v>18</v>
      </c>
      <c r="C60" s="1"/>
      <c r="D60" s="1"/>
      <c r="E60" s="1"/>
      <c r="F60" s="1"/>
      <c r="G60" s="1"/>
      <c r="H60" s="1"/>
      <c r="I60" s="1"/>
    </row>
    <row r="61" spans="1:10" x14ac:dyDescent="0.25">
      <c r="A61" s="7"/>
      <c r="B61" s="1" t="s">
        <v>19</v>
      </c>
      <c r="C61" s="1"/>
      <c r="D61" s="1"/>
      <c r="E61" s="1"/>
      <c r="F61" s="1"/>
      <c r="G61" s="1"/>
      <c r="H61" s="1"/>
      <c r="I61" s="1"/>
    </row>
    <row r="62" spans="1:10" x14ac:dyDescent="0.25">
      <c r="A62" s="7"/>
      <c r="B62" s="2" t="s">
        <v>20</v>
      </c>
      <c r="C62" s="2"/>
      <c r="D62" s="2"/>
      <c r="E62" s="2"/>
      <c r="F62" s="2"/>
      <c r="G62" s="1"/>
      <c r="H62" s="1"/>
      <c r="I62" s="1"/>
    </row>
    <row r="63" spans="1:10" x14ac:dyDescent="0.25">
      <c r="A63" s="7"/>
      <c r="B63" s="2" t="s">
        <v>21</v>
      </c>
      <c r="C63" s="2"/>
      <c r="D63" s="2"/>
      <c r="E63" s="2"/>
      <c r="F63" s="2"/>
      <c r="G63" s="1"/>
      <c r="H63" s="1"/>
      <c r="I63" s="1"/>
    </row>
  </sheetData>
  <protectedRanges>
    <protectedRange sqref="F8:I18" name="Oblast1_1"/>
    <protectedRange sqref="B60:I63" name="Oblast1_5"/>
    <protectedRange sqref="C21:C23" name="Oblast1_2_1"/>
  </protectedRanges>
  <mergeCells count="25">
    <mergeCell ref="F1:I1"/>
    <mergeCell ref="F15:I15"/>
    <mergeCell ref="F16:I16"/>
    <mergeCell ref="A23:B23"/>
    <mergeCell ref="F17:I17"/>
    <mergeCell ref="F11:I11"/>
    <mergeCell ref="F12:I12"/>
    <mergeCell ref="F13:I13"/>
    <mergeCell ref="F14:I14"/>
    <mergeCell ref="C53:D53"/>
    <mergeCell ref="C54:D54"/>
    <mergeCell ref="C55:D55"/>
    <mergeCell ref="A3:I3"/>
    <mergeCell ref="A7:I7"/>
    <mergeCell ref="F8:I8"/>
    <mergeCell ref="F18:I18"/>
    <mergeCell ref="A21:B21"/>
    <mergeCell ref="F9:I9"/>
    <mergeCell ref="F10:I10"/>
    <mergeCell ref="A47:A50"/>
    <mergeCell ref="A22:B22"/>
    <mergeCell ref="A27:A29"/>
    <mergeCell ref="A30:A33"/>
    <mergeCell ref="A34:A35"/>
    <mergeCell ref="A36:A46"/>
  </mergeCells>
  <phoneticPr fontId="12" type="noConversion"/>
  <pageMargins left="0.7" right="0.7" top="0.78740157499999996" bottom="0.78740157499999996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Kryci list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Caputová Dominika Ing.</dc:creator>
  <cp:lastModifiedBy>Dušánková Jana Ing.</cp:lastModifiedBy>
  <cp:lastPrinted>2016-09-30T09:25:13Z</cp:lastPrinted>
  <dcterms:created xsi:type="dcterms:W3CDTF">2016-02-29T06:50:56Z</dcterms:created>
  <dcterms:modified xsi:type="dcterms:W3CDTF">2016-09-30T12:40:25Z</dcterms:modified>
</cp:coreProperties>
</file>