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'List1'!$A$1:$F$70</definedName>
  </definedNames>
  <calcPr fullCalcOnLoad="1"/>
</workbook>
</file>

<file path=xl/sharedStrings.xml><?xml version="1.0" encoding="utf-8"?>
<sst xmlns="http://schemas.openxmlformats.org/spreadsheetml/2006/main" count="117" uniqueCount="85">
  <si>
    <t>Krycí list nabídky</t>
  </si>
  <si>
    <t>Veřejná zakázka</t>
  </si>
  <si>
    <t>Zadavatel</t>
  </si>
  <si>
    <t>Sídlo:</t>
  </si>
  <si>
    <t>Název:</t>
  </si>
  <si>
    <t>IČO:</t>
  </si>
  <si>
    <t>Zastoupený: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</si>
  <si>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</si>
  <si>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</si>
  <si>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</si>
  <si>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</si>
  <si>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</si>
  <si>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</si>
  <si>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Osoba oprávněná za uchazeče jednat</t>
  </si>
  <si>
    <t>Podpis oprávněné osoby</t>
  </si>
  <si>
    <t>Titul, jméno, příjmení</t>
  </si>
  <si>
    <t>Funkce</t>
  </si>
  <si>
    <t>Jednotková cena bez DPH</t>
  </si>
  <si>
    <t>Celková cena bez DPH</t>
  </si>
  <si>
    <t>Celková cena s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</si>
  <si>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</si>
  <si>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</si>
  <si>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</si>
  <si>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</si>
  <si>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</si>
  <si>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</si>
  <si>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</si>
  <si>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</si>
  <si>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</si>
  <si>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 xml:space="preserve">DPH 21% </t>
  </si>
  <si>
    <t>Tel.:</t>
  </si>
  <si>
    <t>Položka</t>
  </si>
  <si>
    <t>Nabídka obsahuje celkem:</t>
  </si>
  <si>
    <t>stran.</t>
  </si>
  <si>
    <t>Počet stran v nabídce</t>
  </si>
  <si>
    <t>zadávaná postupem dle § 56 zákona č. 134/2016 Sb., o zadávání veřejných zakázek (dále pouze jako "zákon")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</si>
  <si>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</si>
  <si>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Nákup SW nástroje pro podporu řízení projektů, jeho implementace a maintenance</t>
  </si>
  <si>
    <t>Splnění nadstavbových požadavků</t>
  </si>
  <si>
    <t>Počet nabízených
bodů</t>
  </si>
  <si>
    <t>Přidělené body</t>
  </si>
  <si>
    <t>3.1 KONTROLA WORKFLOW DOKUMENTŮ (ROZHODNÉ OKAMŽIKY)</t>
  </si>
  <si>
    <t>3.1.1 Workflow dokumentace - podpora elektronického schvalování a uvolňování dokumentů ve všech třech fázích projektu (příprava, realizace, ukončení)</t>
  </si>
  <si>
    <t>3.1.2 Workflow - řízení problémů a změn</t>
  </si>
  <si>
    <t>3.1.3 Workflow - řízení kvality ve všech třech fázích projektu (příprava, realizace, ukončení)</t>
  </si>
  <si>
    <t>3.2 EVIDENCE A KATEGORIZACE PROJEKTŮ VČETNĚ ZÁMĚRŮ</t>
  </si>
  <si>
    <t>3.2.1 Evidence a struktura projektových záměrů</t>
  </si>
  <si>
    <t>3.2.2 Struktura projektů</t>
  </si>
  <si>
    <t>3.3 SLEDOVÁNÍ ZMĚN; UKLÁDÁNÍ ZMĚN, ARCHIVACE A DIGITALIZACE</t>
  </si>
  <si>
    <t>3.3.1 Editace změn</t>
  </si>
  <si>
    <t>3.3.2 Zápis do formulářů - funkce předvyplňování formulářů a detekce chyb ve formulářích</t>
  </si>
  <si>
    <t>3.3.3 Auditní stopa a změny ve výstupech - automatická tvorba a řízení verzí a revizí dokumentů</t>
  </si>
  <si>
    <t>3.3.4 Soulad auditní stopy s legislativou - auditované řešení v souladu s platnou legislativou</t>
  </si>
  <si>
    <t>3.6 INTEGRACE NA DALŠÍ SYSTÉMY, VYUŽITÍ MOBILNÍ APLIKACE</t>
  </si>
  <si>
    <t>3.6.1 Verzování dokumentů - integrace se Sharepoint</t>
  </si>
  <si>
    <t>3.6.2 Integrace s e-mailovým klientem (MS Outlook, kalendář)</t>
  </si>
  <si>
    <t>3.6.3 Změna stavu - možnost upozornění (prostřednictvím e-mailu) při změně stavu úkolu/požadavku</t>
  </si>
  <si>
    <t>3.7 FULLTEXTOVÉ VYHLEDÁVÁNÍ</t>
  </si>
  <si>
    <t>3.7.1 Vyhledávání podle zadaného textu</t>
  </si>
  <si>
    <t>3.7.2 Vyhledávání podle klíčových slov</t>
  </si>
  <si>
    <t>3.8.1 Certifikace / osvědčení PRINCE2®</t>
  </si>
  <si>
    <t>3.9.1 Reakční doba - nadstandardní</t>
  </si>
  <si>
    <t>3.9 REAKČNÍ DOBA</t>
  </si>
  <si>
    <t>3.4.1 Podpora převodu papírových dokumentů na elektronické pomocí DMS (včetně inteligentního rozpoznávání znaků)</t>
  </si>
  <si>
    <t>3.5.1 Webové rozhraní a přihlášení pro přístup ke všem komponentám pomocí tenkého klienta</t>
  </si>
  <si>
    <t>Požadavek</t>
  </si>
  <si>
    <t>3.5 WEBOVÉ ROZHRANÍ, TENKÝ KLIENT</t>
  </si>
  <si>
    <t>3.4 DIGITALIZACE – PODPORA PŘEVODU PAPÍROVÝCH DOKUMENTŮ NA ELEKTRONICKÉ (VČETNĚ INTELIGENTNÍHO ROZPOZNÁVÁNÍ ZNAKŮ)</t>
  </si>
  <si>
    <t>3.8 CERTIFIKACE</t>
  </si>
  <si>
    <t>Vyjádření uchazeče ("ANO" nebo"NE")</t>
  </si>
  <si>
    <t>ANO</t>
  </si>
  <si>
    <t>Ano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</si>
  <si>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</si>
  <si>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Dne [ZDE VYPLNÍ DODAVATEL]</t>
  </si>
  <si>
    <t>Ing. Andrejem Babišem - ministrem financí</t>
  </si>
  <si>
    <t>Nabízené řešení</t>
  </si>
  <si>
    <t>[ZDE VYPLNÍ DODAVATEL - UVEDE OZNAČENÍ NABÍZENÉHO SOFTWARE, VČETNĚ VERZE]</t>
  </si>
  <si>
    <t>Obsah jednotlivých nadstavbových požadavků je definován v Příloze č. 1 Návrhu smlouvy.</t>
  </si>
  <si>
    <t>Návrhem smlouvy se pro účely tohoto krycího listu rozumí návrh smlouvy obsažený v Příloze č. 1 zadávací dokumentace - Závazný návrh smlouvy, včetně všech příloh výše uvedené veřejné zakázky.</t>
  </si>
  <si>
    <t>Počet jednotek</t>
  </si>
  <si>
    <t xml:space="preserve">Úvodní plnění - odst. 3.1 písm. a) Návrhu smlouvy </t>
  </si>
  <si>
    <t>Školení - odst. 3.1 písm. b) Návrhu smlouvy</t>
  </si>
  <si>
    <t>Maintenance za kalendářní čtvrtletí - odst. 3.1 písm. c) Návrhu smlouvy</t>
  </si>
  <si>
    <t>Nákup 1 ks Řešitelské licence -  odst. 3.1 písm. d) Návrhu smlouvy</t>
  </si>
  <si>
    <t>Součet bodů (přidělené body za dílčí hodnotící kritérium celkem)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</si>
</sst>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16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6" xfId="0" applyFont="1" applyFill="1" applyBorder="1" applyAlignment="1">
      <alignment vertical="center" wrapText="1"/>
    </xf>
    <xf numFmtId="164" fontId="5" fillId="35" borderId="10" xfId="0" applyNumberFormat="1" applyFont="1" applyFill="1" applyBorder="1" applyAlignment="1">
      <alignment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5" fillId="35" borderId="25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/>
    </xf>
    <xf numFmtId="0" fontId="5" fillId="34" borderId="33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/>
    </xf>
    <xf numFmtId="0" fontId="5" fillId="35" borderId="31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2.00390625" style="0" customWidth="1"/>
    <col min="2" max="2" width="17.140625" style="0" customWidth="1"/>
    <col min="3" max="3" width="12.7109375" style="0" customWidth="1"/>
    <col min="4" max="4" width="15.421875" style="0" customWidth="1"/>
    <col min="5" max="5" width="13.7109375" style="0" customWidth="1"/>
    <col min="6" max="6" width="20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27" t="s">
        <v>0</v>
      </c>
      <c r="B1" s="28"/>
      <c r="C1" s="28"/>
      <c r="D1" s="28"/>
      <c r="E1" s="28"/>
      <c r="F1" s="29"/>
    </row>
    <row r="2" spans="1:6" ht="14.25" customHeight="1">
      <c r="A2" s="38" t="s">
        <v>1</v>
      </c>
      <c r="B2" s="39"/>
      <c r="C2" s="39"/>
      <c r="D2" s="39"/>
      <c r="E2" s="39"/>
      <c r="F2" s="40"/>
    </row>
    <row r="3" spans="1:6" ht="21.75" customHeight="1">
      <c r="A3" s="7" t="s">
        <v>4</v>
      </c>
      <c r="B3" s="12" t="s">
        <v>37</v>
      </c>
      <c r="C3" s="9"/>
      <c r="D3" s="9"/>
      <c r="E3" s="9"/>
      <c r="F3" s="10"/>
    </row>
    <row r="4" spans="1:6" ht="15" customHeight="1">
      <c r="A4" s="30" t="s">
        <v>35</v>
      </c>
      <c r="B4" s="31"/>
      <c r="C4" s="31"/>
      <c r="D4" s="31"/>
      <c r="E4" s="31"/>
      <c r="F4" s="32"/>
    </row>
    <row r="5" spans="1:6" ht="12.75">
      <c r="A5" s="33" t="s">
        <v>2</v>
      </c>
      <c r="B5" s="34"/>
      <c r="C5" s="34"/>
      <c r="D5" s="34"/>
      <c r="E5" s="34"/>
      <c r="F5" s="35"/>
    </row>
    <row r="6" spans="1:6" ht="12.75">
      <c r="A6" s="36" t="s">
        <v>4</v>
      </c>
      <c r="B6" s="37"/>
      <c r="C6" s="41" t="s">
        <v>22</v>
      </c>
      <c r="D6" s="41"/>
      <c r="E6" s="41"/>
      <c r="F6" s="42"/>
    </row>
    <row r="7" spans="1:6" ht="12.75">
      <c r="A7" s="36" t="s">
        <v>3</v>
      </c>
      <c r="B7" s="37"/>
      <c r="C7" s="41" t="s">
        <v>23</v>
      </c>
      <c r="D7" s="41"/>
      <c r="E7" s="41"/>
      <c r="F7" s="42"/>
    </row>
    <row r="8" spans="1:6" ht="12.75">
      <c r="A8" s="36" t="s">
        <v>5</v>
      </c>
      <c r="B8" s="37"/>
      <c r="C8" s="43" t="s">
        <v>24</v>
      </c>
      <c r="D8" s="43"/>
      <c r="E8" s="43"/>
      <c r="F8" s="44"/>
    </row>
    <row r="9" spans="1:6" ht="12.75">
      <c r="A9" s="36" t="s">
        <v>6</v>
      </c>
      <c r="B9" s="37"/>
      <c r="C9" s="45" t="s">
        <v>74</v>
      </c>
      <c r="D9" s="45"/>
      <c r="E9" s="45"/>
      <c r="F9" s="46"/>
    </row>
    <row r="10" spans="1:6" ht="12.75">
      <c r="A10" s="33" t="s">
        <v>28</v>
      </c>
      <c r="B10" s="34"/>
      <c r="C10" s="34"/>
      <c r="D10" s="34"/>
      <c r="E10" s="34"/>
      <c r="F10" s="35"/>
    </row>
    <row r="11" spans="1:6" ht="12.75">
      <c r="A11" s="36" t="s">
        <v>4</v>
      </c>
      <c r="B11" s="37"/>
      <c r="C11" s="47" t="s">
        <v>21</v>
      </c>
      <c r="D11" s="48"/>
      <c r="E11" s="48"/>
      <c r="F11" s="49"/>
    </row>
    <row r="12" spans="1:6" ht="12.75">
      <c r="A12" s="36" t="s">
        <v>7</v>
      </c>
      <c r="B12" s="37"/>
      <c r="C12" s="47" t="s">
        <v>21</v>
      </c>
      <c r="D12" s="48"/>
      <c r="E12" s="48"/>
      <c r="F12" s="49"/>
    </row>
    <row r="13" spans="1:6" ht="12.75">
      <c r="A13" s="36" t="s">
        <v>8</v>
      </c>
      <c r="B13" s="37"/>
      <c r="C13" s="47" t="s">
        <v>21</v>
      </c>
      <c r="D13" s="48"/>
      <c r="E13" s="48"/>
      <c r="F13" s="49"/>
    </row>
    <row r="14" spans="1:6" ht="12.75">
      <c r="A14" s="36" t="s">
        <v>5</v>
      </c>
      <c r="B14" s="37"/>
      <c r="C14" s="47" t="s">
        <v>21</v>
      </c>
      <c r="D14" s="48"/>
      <c r="E14" s="48"/>
      <c r="F14" s="49"/>
    </row>
    <row r="15" spans="1:6" ht="12.75">
      <c r="A15" s="36" t="s">
        <v>9</v>
      </c>
      <c r="B15" s="37"/>
      <c r="C15" s="47" t="s">
        <v>21</v>
      </c>
      <c r="D15" s="48"/>
      <c r="E15" s="48"/>
      <c r="F15" s="49"/>
    </row>
    <row r="16" spans="1:6" ht="12.75">
      <c r="A16" s="36" t="s">
        <v>10</v>
      </c>
      <c r="B16" s="37"/>
      <c r="C16" s="47" t="s">
        <v>21</v>
      </c>
      <c r="D16" s="48"/>
      <c r="E16" s="48"/>
      <c r="F16" s="49"/>
    </row>
    <row r="17" spans="1:6" ht="12.75">
      <c r="A17" s="36" t="s">
        <v>30</v>
      </c>
      <c r="B17" s="37"/>
      <c r="C17" s="47" t="s">
        <v>21</v>
      </c>
      <c r="D17" s="48"/>
      <c r="E17" s="48"/>
      <c r="F17" s="49"/>
    </row>
    <row r="18" spans="1:6" ht="12.75">
      <c r="A18" s="36" t="s">
        <v>11</v>
      </c>
      <c r="B18" s="37"/>
      <c r="C18" s="47" t="s">
        <v>21</v>
      </c>
      <c r="D18" s="48"/>
      <c r="E18" s="48"/>
      <c r="F18" s="49"/>
    </row>
    <row r="19" spans="1:6" ht="12.75">
      <c r="A19" s="50" t="s">
        <v>20</v>
      </c>
      <c r="B19" s="51"/>
      <c r="C19" s="52" t="s">
        <v>21</v>
      </c>
      <c r="D19" s="53"/>
      <c r="E19" s="53"/>
      <c r="F19" s="54"/>
    </row>
    <row r="20" spans="1:6" ht="12.75">
      <c r="A20" s="55" t="s">
        <v>12</v>
      </c>
      <c r="B20" s="56"/>
      <c r="C20" s="56"/>
      <c r="D20" s="56"/>
      <c r="E20" s="56"/>
      <c r="F20" s="57"/>
    </row>
    <row r="21" spans="1:6" ht="25.5">
      <c r="A21" s="4" t="s">
        <v>31</v>
      </c>
      <c r="B21" s="3" t="s">
        <v>17</v>
      </c>
      <c r="C21" s="3" t="s">
        <v>79</v>
      </c>
      <c r="D21" s="3" t="s">
        <v>18</v>
      </c>
      <c r="E21" s="3" t="s">
        <v>29</v>
      </c>
      <c r="F21" s="5" t="s">
        <v>19</v>
      </c>
    </row>
    <row r="22" spans="1:6" ht="25.5">
      <c r="A22" s="19" t="s">
        <v>80</v>
      </c>
      <c r="B22" s="20">
        <v>0</v>
      </c>
      <c r="C22" s="8">
        <v>1</v>
      </c>
      <c r="D22" s="13">
        <f>B22*C22</f>
        <v>0</v>
      </c>
      <c r="E22" s="2">
        <f>D22*0.21</f>
        <v>0</v>
      </c>
      <c r="F22" s="6">
        <f>D22*1.21</f>
        <v>0</v>
      </c>
    </row>
    <row r="23" spans="1:6" ht="25.5">
      <c r="A23" s="19" t="s">
        <v>81</v>
      </c>
      <c r="B23" s="20">
        <v>0</v>
      </c>
      <c r="C23" s="8">
        <v>1</v>
      </c>
      <c r="D23" s="13">
        <f>B23*C23</f>
        <v>0</v>
      </c>
      <c r="E23" s="2">
        <f>D23*0.21</f>
        <v>0</v>
      </c>
      <c r="F23" s="6">
        <f>D23*1.21</f>
        <v>0</v>
      </c>
    </row>
    <row r="24" spans="1:6" ht="41.25" customHeight="1">
      <c r="A24" s="19" t="s">
        <v>82</v>
      </c>
      <c r="B24" s="20">
        <v>0</v>
      </c>
      <c r="C24" s="8">
        <v>18</v>
      </c>
      <c r="D24" s="13">
        <f>B24*C24</f>
        <v>0</v>
      </c>
      <c r="E24" s="2">
        <f>D24*0.21</f>
        <v>0</v>
      </c>
      <c r="F24" s="6">
        <f>D24*1.21</f>
        <v>0</v>
      </c>
    </row>
    <row r="25" spans="1:6" ht="31.5" customHeight="1">
      <c r="A25" s="19" t="s">
        <v>83</v>
      </c>
      <c r="B25" s="20">
        <v>0</v>
      </c>
      <c r="C25" s="8">
        <v>200</v>
      </c>
      <c r="D25" s="13">
        <f>B25*C25</f>
        <v>0</v>
      </c>
      <c r="E25" s="2">
        <f>D25*0.21</f>
        <v>0</v>
      </c>
      <c r="F25" s="6">
        <f>D25*1.21</f>
        <v>0</v>
      </c>
    </row>
    <row r="26" spans="1:6" ht="12.75">
      <c r="A26" s="68" t="s">
        <v>12</v>
      </c>
      <c r="B26" s="69"/>
      <c r="C26" s="70"/>
      <c r="D26" s="2">
        <f>SUM(D22:D25)</f>
        <v>0</v>
      </c>
      <c r="E26" s="2">
        <f>SUM(E22:E25)</f>
        <v>0</v>
      </c>
      <c r="F26" s="6">
        <f>SUM(F22:F25)</f>
        <v>0</v>
      </c>
    </row>
    <row r="27" spans="1:6" ht="26.25" customHeight="1">
      <c r="A27" s="58" t="s">
        <v>78</v>
      </c>
      <c r="B27" s="59"/>
      <c r="C27" s="59"/>
      <c r="D27" s="59"/>
      <c r="E27" s="59"/>
      <c r="F27" s="60"/>
    </row>
    <row r="28" spans="1:6" ht="13.5" customHeight="1">
      <c r="A28" s="21" t="s">
        <v>75</v>
      </c>
      <c r="B28" s="22"/>
      <c r="C28" s="22"/>
      <c r="D28" s="22"/>
      <c r="E28" s="22"/>
      <c r="F28" s="23"/>
    </row>
    <row r="29" spans="1:6" ht="15.75" customHeight="1">
      <c r="A29" s="24" t="s">
        <v>76</v>
      </c>
      <c r="B29" s="25"/>
      <c r="C29" s="25"/>
      <c r="D29" s="25"/>
      <c r="E29" s="25"/>
      <c r="F29" s="26"/>
    </row>
    <row r="30" spans="1:6" ht="12.75">
      <c r="A30" s="86" t="s">
        <v>38</v>
      </c>
      <c r="B30" s="87"/>
      <c r="C30" s="87"/>
      <c r="D30" s="87"/>
      <c r="E30" s="87"/>
      <c r="F30" s="88"/>
    </row>
    <row r="31" spans="1:6" ht="42.75" customHeight="1">
      <c r="A31" s="30" t="s">
        <v>65</v>
      </c>
      <c r="B31" s="31"/>
      <c r="C31" s="31"/>
      <c r="D31" s="14" t="s">
        <v>39</v>
      </c>
      <c r="E31" s="14" t="s">
        <v>69</v>
      </c>
      <c r="F31" s="17" t="s">
        <v>40</v>
      </c>
    </row>
    <row r="32" spans="1:6" ht="12.75">
      <c r="A32" s="36" t="s">
        <v>41</v>
      </c>
      <c r="B32" s="37"/>
      <c r="C32" s="37"/>
      <c r="D32" s="37"/>
      <c r="E32" s="37"/>
      <c r="F32" s="92"/>
    </row>
    <row r="33" spans="1:6" ht="12.75">
      <c r="A33" s="66" t="s">
        <v>42</v>
      </c>
      <c r="B33" s="67"/>
      <c r="C33" s="67"/>
      <c r="D33" s="16">
        <v>3</v>
      </c>
      <c r="E33" s="15" t="s">
        <v>70</v>
      </c>
      <c r="F33" s="18">
        <f>IF(OR(E33="ANO",E33="NE"),IF(E33="ANO",D33,"0"),"CHYBA - DOPLŇTE POUZE ANO nebo NE")</f>
        <v>3</v>
      </c>
    </row>
    <row r="34" spans="1:6" ht="12.75">
      <c r="A34" s="66" t="s">
        <v>43</v>
      </c>
      <c r="B34" s="67"/>
      <c r="C34" s="67"/>
      <c r="D34" s="16">
        <v>3</v>
      </c>
      <c r="E34" s="15" t="s">
        <v>70</v>
      </c>
      <c r="F34" s="18">
        <f aca="true" t="shared" si="0" ref="F34:F58">IF(OR(E34="ANO",E34="NE"),IF(E34="ANO",D34,"0"),"CHYBA - DOPLŇTE POUZE ANO nebo NE")</f>
        <v>3</v>
      </c>
    </row>
    <row r="35" spans="1:6" ht="30.75" customHeight="1">
      <c r="A35" s="66" t="s">
        <v>44</v>
      </c>
      <c r="B35" s="67"/>
      <c r="C35" s="67"/>
      <c r="D35" s="16">
        <v>3</v>
      </c>
      <c r="E35" s="15" t="s">
        <v>70</v>
      </c>
      <c r="F35" s="18">
        <f t="shared" si="0"/>
        <v>3</v>
      </c>
    </row>
    <row r="36" spans="1:6" ht="12.75">
      <c r="A36" s="36" t="s">
        <v>45</v>
      </c>
      <c r="B36" s="37"/>
      <c r="C36" s="37"/>
      <c r="D36" s="37"/>
      <c r="E36" s="37"/>
      <c r="F36" s="92"/>
    </row>
    <row r="37" spans="1:6" ht="12.75">
      <c r="A37" s="66" t="s">
        <v>46</v>
      </c>
      <c r="B37" s="67"/>
      <c r="C37" s="67"/>
      <c r="D37" s="16">
        <v>3</v>
      </c>
      <c r="E37" s="15" t="s">
        <v>70</v>
      </c>
      <c r="F37" s="18">
        <f t="shared" si="0"/>
        <v>3</v>
      </c>
    </row>
    <row r="38" spans="1:6" ht="12.75">
      <c r="A38" s="66" t="s">
        <v>47</v>
      </c>
      <c r="B38" s="67"/>
      <c r="C38" s="67"/>
      <c r="D38" s="16">
        <v>3</v>
      </c>
      <c r="E38" s="15" t="s">
        <v>70</v>
      </c>
      <c r="F38" s="18">
        <f t="shared" si="0"/>
        <v>3</v>
      </c>
    </row>
    <row r="39" spans="1:6" ht="12.75">
      <c r="A39" s="36" t="s">
        <v>48</v>
      </c>
      <c r="B39" s="37"/>
      <c r="C39" s="37"/>
      <c r="D39" s="37"/>
      <c r="E39" s="37"/>
      <c r="F39" s="92"/>
    </row>
    <row r="40" spans="1:6" ht="12.75">
      <c r="A40" s="66" t="s">
        <v>49</v>
      </c>
      <c r="B40" s="67"/>
      <c r="C40" s="67"/>
      <c r="D40" s="16">
        <v>2</v>
      </c>
      <c r="E40" s="15" t="s">
        <v>70</v>
      </c>
      <c r="F40" s="18">
        <f t="shared" si="0"/>
        <v>2</v>
      </c>
    </row>
    <row r="41" spans="1:6" ht="12.75">
      <c r="A41" s="66" t="s">
        <v>50</v>
      </c>
      <c r="B41" s="67"/>
      <c r="C41" s="67"/>
      <c r="D41" s="16">
        <v>2</v>
      </c>
      <c r="E41" s="15" t="s">
        <v>70</v>
      </c>
      <c r="F41" s="18">
        <f t="shared" si="0"/>
        <v>2</v>
      </c>
    </row>
    <row r="42" spans="1:6" ht="12.75">
      <c r="A42" s="66" t="s">
        <v>51</v>
      </c>
      <c r="B42" s="67"/>
      <c r="C42" s="67"/>
      <c r="D42" s="16">
        <v>2</v>
      </c>
      <c r="E42" s="15" t="s">
        <v>70</v>
      </c>
      <c r="F42" s="18">
        <f t="shared" si="0"/>
        <v>2</v>
      </c>
    </row>
    <row r="43" spans="1:6" ht="12.75">
      <c r="A43" s="66" t="s">
        <v>52</v>
      </c>
      <c r="B43" s="67"/>
      <c r="C43" s="67"/>
      <c r="D43" s="16">
        <v>2</v>
      </c>
      <c r="E43" s="15" t="s">
        <v>70</v>
      </c>
      <c r="F43" s="18">
        <f t="shared" si="0"/>
        <v>2</v>
      </c>
    </row>
    <row r="44" spans="1:6" ht="12.75">
      <c r="A44" s="63" t="s">
        <v>67</v>
      </c>
      <c r="B44" s="64"/>
      <c r="C44" s="64"/>
      <c r="D44" s="64"/>
      <c r="E44" s="64"/>
      <c r="F44" s="65"/>
    </row>
    <row r="45" spans="1:6" ht="27" customHeight="1">
      <c r="A45" s="66" t="s">
        <v>63</v>
      </c>
      <c r="B45" s="67"/>
      <c r="C45" s="67"/>
      <c r="D45" s="16">
        <v>2</v>
      </c>
      <c r="E45" s="15" t="s">
        <v>70</v>
      </c>
      <c r="F45" s="18">
        <f t="shared" si="0"/>
        <v>2</v>
      </c>
    </row>
    <row r="46" spans="1:6" ht="14.25" customHeight="1">
      <c r="A46" s="66" t="s">
        <v>66</v>
      </c>
      <c r="B46" s="67"/>
      <c r="C46" s="67"/>
      <c r="D46" s="67"/>
      <c r="E46" s="67"/>
      <c r="F46" s="73"/>
    </row>
    <row r="47" spans="1:6" ht="29.25" customHeight="1">
      <c r="A47" s="66" t="s">
        <v>64</v>
      </c>
      <c r="B47" s="67"/>
      <c r="C47" s="67"/>
      <c r="D47" s="16">
        <v>3</v>
      </c>
      <c r="E47" s="15" t="s">
        <v>70</v>
      </c>
      <c r="F47" s="18">
        <f t="shared" si="0"/>
        <v>3</v>
      </c>
    </row>
    <row r="48" spans="1:6" ht="12.75">
      <c r="A48" s="66" t="s">
        <v>53</v>
      </c>
      <c r="B48" s="67"/>
      <c r="C48" s="67"/>
      <c r="D48" s="67"/>
      <c r="E48" s="67"/>
      <c r="F48" s="73"/>
    </row>
    <row r="49" spans="1:6" ht="12.75">
      <c r="A49" s="66" t="s">
        <v>54</v>
      </c>
      <c r="B49" s="67"/>
      <c r="C49" s="67"/>
      <c r="D49" s="16">
        <v>2</v>
      </c>
      <c r="E49" s="15" t="s">
        <v>70</v>
      </c>
      <c r="F49" s="18">
        <f t="shared" si="0"/>
        <v>2</v>
      </c>
    </row>
    <row r="50" spans="1:6" ht="12.75">
      <c r="A50" s="66" t="s">
        <v>55</v>
      </c>
      <c r="B50" s="67"/>
      <c r="C50" s="67"/>
      <c r="D50" s="16">
        <v>2</v>
      </c>
      <c r="E50" s="15" t="s">
        <v>70</v>
      </c>
      <c r="F50" s="18">
        <f t="shared" si="0"/>
        <v>2</v>
      </c>
    </row>
    <row r="51" spans="1:6" ht="27.75" customHeight="1">
      <c r="A51" s="66" t="s">
        <v>56</v>
      </c>
      <c r="B51" s="67"/>
      <c r="C51" s="67"/>
      <c r="D51" s="16">
        <v>2</v>
      </c>
      <c r="E51" s="15" t="s">
        <v>70</v>
      </c>
      <c r="F51" s="18">
        <f t="shared" si="0"/>
        <v>2</v>
      </c>
    </row>
    <row r="52" spans="1:6" ht="12.75">
      <c r="A52" s="68" t="s">
        <v>57</v>
      </c>
      <c r="B52" s="69"/>
      <c r="C52" s="69"/>
      <c r="D52" s="69"/>
      <c r="E52" s="69"/>
      <c r="F52" s="93"/>
    </row>
    <row r="53" spans="1:6" ht="12.75">
      <c r="A53" s="66" t="s">
        <v>58</v>
      </c>
      <c r="B53" s="67"/>
      <c r="C53" s="67"/>
      <c r="D53" s="16">
        <v>2</v>
      </c>
      <c r="E53" s="15" t="s">
        <v>70</v>
      </c>
      <c r="F53" s="18">
        <f t="shared" si="0"/>
        <v>2</v>
      </c>
    </row>
    <row r="54" spans="1:6" ht="12.75">
      <c r="A54" s="66" t="s">
        <v>59</v>
      </c>
      <c r="B54" s="67"/>
      <c r="C54" s="67"/>
      <c r="D54" s="16">
        <v>2</v>
      </c>
      <c r="E54" s="15" t="s">
        <v>70</v>
      </c>
      <c r="F54" s="18">
        <f t="shared" si="0"/>
        <v>2</v>
      </c>
    </row>
    <row r="55" spans="1:6" ht="13.5" customHeight="1">
      <c r="A55" s="66" t="s">
        <v>68</v>
      </c>
      <c r="B55" s="67"/>
      <c r="C55" s="67"/>
      <c r="D55" s="67"/>
      <c r="E55" s="67"/>
      <c r="F55" s="73"/>
    </row>
    <row r="56" spans="1:6" ht="12.75">
      <c r="A56" s="66" t="s">
        <v>60</v>
      </c>
      <c r="B56" s="67"/>
      <c r="C56" s="67"/>
      <c r="D56" s="16">
        <v>1</v>
      </c>
      <c r="E56" s="15" t="s">
        <v>70</v>
      </c>
      <c r="F56" s="18">
        <f t="shared" si="0"/>
        <v>1</v>
      </c>
    </row>
    <row r="57" spans="1:6" ht="12.75">
      <c r="A57" s="63" t="s">
        <v>62</v>
      </c>
      <c r="B57" s="64"/>
      <c r="C57" s="64"/>
      <c r="D57" s="64"/>
      <c r="E57" s="64"/>
      <c r="F57" s="65"/>
    </row>
    <row r="58" spans="1:6" ht="12.75">
      <c r="A58" s="66" t="s">
        <v>61</v>
      </c>
      <c r="B58" s="67"/>
      <c r="C58" s="67"/>
      <c r="D58" s="16">
        <v>1</v>
      </c>
      <c r="E58" s="15" t="s">
        <v>70</v>
      </c>
      <c r="F58" s="18">
        <f t="shared" si="0"/>
        <v>1</v>
      </c>
    </row>
    <row r="59" spans="1:6" ht="12.75" customHeight="1">
      <c r="A59" s="89" t="s">
        <v>84</v>
      </c>
      <c r="B59" s="90"/>
      <c r="C59" s="90"/>
      <c r="D59" s="90"/>
      <c r="E59" s="91"/>
      <c r="F59" s="18">
        <f>SUM(F33,F34,F35,F37,F38,F40,F41,F42,F43,F45,F47,F49,F50,F51,F53,F54,F56,F58)</f>
        <v>40</v>
      </c>
    </row>
    <row r="60" spans="1:6" ht="12.75" customHeight="1">
      <c r="A60" s="63" t="s">
        <v>77</v>
      </c>
      <c r="B60" s="64"/>
      <c r="C60" s="64"/>
      <c r="D60" s="64"/>
      <c r="E60" s="64"/>
      <c r="F60" s="65"/>
    </row>
    <row r="61" spans="1:6" ht="12.75">
      <c r="A61" s="33" t="s">
        <v>27</v>
      </c>
      <c r="B61" s="61"/>
      <c r="C61" s="61"/>
      <c r="D61" s="61"/>
      <c r="E61" s="61"/>
      <c r="F61" s="62"/>
    </row>
    <row r="62" spans="1:6" ht="71.25" customHeight="1">
      <c r="A62" s="63" t="s">
        <v>72</v>
      </c>
      <c r="B62" s="64"/>
      <c r="C62" s="64"/>
      <c r="D62" s="64"/>
      <c r="E62" s="64"/>
      <c r="F62" s="65"/>
    </row>
    <row r="63" spans="1:6" ht="12.75">
      <c r="A63" s="33" t="s">
        <v>25</v>
      </c>
      <c r="B63" s="34"/>
      <c r="C63" s="34"/>
      <c r="D63" s="34"/>
      <c r="E63" s="34"/>
      <c r="F63" s="35"/>
    </row>
    <row r="64" spans="1:6" ht="30.75" customHeight="1">
      <c r="A64" s="63" t="s">
        <v>36</v>
      </c>
      <c r="B64" s="64"/>
      <c r="C64" s="64"/>
      <c r="D64" s="64"/>
      <c r="E64" s="64"/>
      <c r="F64" s="65"/>
    </row>
    <row r="65" spans="1:6" ht="12.75">
      <c r="A65" s="33" t="s">
        <v>34</v>
      </c>
      <c r="B65" s="34"/>
      <c r="C65" s="34"/>
      <c r="D65" s="34"/>
      <c r="E65" s="34"/>
      <c r="F65" s="35"/>
    </row>
    <row r="66" spans="1:6" ht="12.75">
      <c r="A66" s="63" t="s">
        <v>32</v>
      </c>
      <c r="B66" s="75"/>
      <c r="C66" s="11"/>
      <c r="D66" s="74" t="s">
        <v>33</v>
      </c>
      <c r="E66" s="64"/>
      <c r="F66" s="65"/>
    </row>
    <row r="67" spans="1:6" ht="12.75">
      <c r="A67" s="33" t="s">
        <v>13</v>
      </c>
      <c r="B67" s="34"/>
      <c r="C67" s="34"/>
      <c r="D67" s="34"/>
      <c r="E67" s="34"/>
      <c r="F67" s="35"/>
    </row>
    <row r="68" spans="1:6" ht="35.25" customHeight="1">
      <c r="A68" s="68" t="s">
        <v>14</v>
      </c>
      <c r="B68" s="70"/>
      <c r="C68" s="84" t="s">
        <v>73</v>
      </c>
      <c r="D68" s="85"/>
      <c r="E68" s="71" t="s">
        <v>26</v>
      </c>
      <c r="F68" s="72" t="s">
        <v>21</v>
      </c>
    </row>
    <row r="69" spans="1:6" ht="12.75">
      <c r="A69" s="68" t="s">
        <v>15</v>
      </c>
      <c r="B69" s="70"/>
      <c r="C69" s="78" t="s">
        <v>21</v>
      </c>
      <c r="D69" s="79"/>
      <c r="E69" s="79"/>
      <c r="F69" s="80"/>
    </row>
    <row r="70" spans="1:6" ht="13.5" thickBot="1">
      <c r="A70" s="76" t="s">
        <v>16</v>
      </c>
      <c r="B70" s="77"/>
      <c r="C70" s="81" t="s">
        <v>21</v>
      </c>
      <c r="D70" s="82"/>
      <c r="E70" s="82"/>
      <c r="F70" s="83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</sheetData>
  <sheetProtection/>
  <mergeCells count="82">
    <mergeCell ref="A46:F46"/>
    <mergeCell ref="A55:F55"/>
    <mergeCell ref="A52:F52"/>
    <mergeCell ref="A49:C49"/>
    <mergeCell ref="A60:F60"/>
    <mergeCell ref="A56:C56"/>
    <mergeCell ref="A57:F57"/>
    <mergeCell ref="A51:C51"/>
    <mergeCell ref="A53:C53"/>
    <mergeCell ref="A54:C54"/>
    <mergeCell ref="A59:E59"/>
    <mergeCell ref="A31:C31"/>
    <mergeCell ref="A32:F32"/>
    <mergeCell ref="A36:F36"/>
    <mergeCell ref="A39:F39"/>
    <mergeCell ref="A44:F44"/>
    <mergeCell ref="A40:C40"/>
    <mergeCell ref="A41:C41"/>
    <mergeCell ref="A45:C45"/>
    <mergeCell ref="A47:C47"/>
    <mergeCell ref="A30:F30"/>
    <mergeCell ref="A33:C33"/>
    <mergeCell ref="A34:C34"/>
    <mergeCell ref="A35:C35"/>
    <mergeCell ref="A37:C37"/>
    <mergeCell ref="A38:C38"/>
    <mergeCell ref="A68:B68"/>
    <mergeCell ref="A70:B70"/>
    <mergeCell ref="A69:B69"/>
    <mergeCell ref="C69:F69"/>
    <mergeCell ref="C70:F70"/>
    <mergeCell ref="C68:D68"/>
    <mergeCell ref="A26:C26"/>
    <mergeCell ref="E68:F68"/>
    <mergeCell ref="A67:F67"/>
    <mergeCell ref="A50:C50"/>
    <mergeCell ref="A48:F48"/>
    <mergeCell ref="A58:C58"/>
    <mergeCell ref="A64:F64"/>
    <mergeCell ref="A65:F65"/>
    <mergeCell ref="D66:F66"/>
    <mergeCell ref="A66:B66"/>
    <mergeCell ref="C11:F11"/>
    <mergeCell ref="A19:B19"/>
    <mergeCell ref="C19:F19"/>
    <mergeCell ref="A63:F63"/>
    <mergeCell ref="A20:F20"/>
    <mergeCell ref="A27:F27"/>
    <mergeCell ref="A61:F61"/>
    <mergeCell ref="A62:F62"/>
    <mergeCell ref="A42:C42"/>
    <mergeCell ref="A43:C43"/>
    <mergeCell ref="C15:F15"/>
    <mergeCell ref="C18:F18"/>
    <mergeCell ref="A18:B18"/>
    <mergeCell ref="A11:B11"/>
    <mergeCell ref="A17:B17"/>
    <mergeCell ref="A16:B16"/>
    <mergeCell ref="A15:B15"/>
    <mergeCell ref="A14:B14"/>
    <mergeCell ref="A12:B12"/>
    <mergeCell ref="C12:F12"/>
    <mergeCell ref="C6:F6"/>
    <mergeCell ref="C7:F7"/>
    <mergeCell ref="C8:F8"/>
    <mergeCell ref="C9:F9"/>
    <mergeCell ref="C17:F17"/>
    <mergeCell ref="A10:F10"/>
    <mergeCell ref="C13:F13"/>
    <mergeCell ref="C16:F16"/>
    <mergeCell ref="A13:B13"/>
    <mergeCell ref="C14:F14"/>
    <mergeCell ref="A28:F28"/>
    <mergeCell ref="A29:F29"/>
    <mergeCell ref="A1:F1"/>
    <mergeCell ref="A4:F4"/>
    <mergeCell ref="A5:F5"/>
    <mergeCell ref="A9:B9"/>
    <mergeCell ref="A8:B8"/>
    <mergeCell ref="A7:B7"/>
    <mergeCell ref="A6:B6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1:C11"/>
  <sheetViews>
    <sheetView zoomScalePageLayoutView="0" workbookViewId="0" topLeftCell="A1">
      <selection activeCell="D11" sqref="D11"/>
    </sheetView>
  </sheetViews>
  <sheetFormatPr defaultColWidth="9.140625" defaultRowHeight="12.75"/>
  <cols>
    <col min="3" max="3" width="12.00390625" style="0" customWidth="1"/>
  </cols>
  <sheetData>
    <row r="11" spans="2:3" ht="12.75">
      <c r="B11" t="s">
        <v>71</v>
      </c>
      <c r="C11" t="b">
        <f>OR(B11="ANO",B11="NE")</f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Vršecký Radek Ing. Mgr. Ph.D.</cp:lastModifiedBy>
  <cp:lastPrinted>2016-11-23T15:56:09Z</cp:lastPrinted>
  <dcterms:created xsi:type="dcterms:W3CDTF">2016-11-02T13:42:28Z</dcterms:created>
  <dcterms:modified xsi:type="dcterms:W3CDTF">2017-01-19T17:29:32Z</dcterms:modified>
  <cp:category/>
  <cp:version/>
  <cp:contentType/>
  <cp:contentStatus/>
</cp:coreProperties>
</file>